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/>
  <mc:AlternateContent xmlns:mc="http://schemas.openxmlformats.org/markup-compatibility/2006">
    <mc:Choice Requires="x15">
      <x15ac:absPath xmlns:x15ac="http://schemas.microsoft.com/office/spreadsheetml/2010/11/ac" url="C:\Users\Havish\Downloads\"/>
    </mc:Choice>
  </mc:AlternateContent>
  <xr:revisionPtr revIDLastSave="0" documentId="13_ncr:1_{70575820-EF72-4CCA-800A-DD56BD658A94}" xr6:coauthVersionLast="47" xr6:coauthVersionMax="47" xr10:uidLastSave="{00000000-0000-0000-0000-000000000000}"/>
  <bookViews>
    <workbookView xWindow="-120" yWindow="-120" windowWidth="20730" windowHeight="11160" xr2:uid="{62E2BCA9-DBC8-47A3-B8C2-F7EE747864AA}"/>
  </bookViews>
  <sheets>
    <sheet name="Price Estimate" sheetId="1" r:id="rId1"/>
  </sheets>
  <definedNames>
    <definedName name="_xlnm._FilterDatabase" localSheetId="0" hidden="1">'Price Estimate'!$A$18:$H$37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1" l="1"/>
  <c r="H36" i="1"/>
  <c r="H34" i="1"/>
  <c r="H33" i="1"/>
  <c r="H32" i="1"/>
  <c r="H31" i="1"/>
  <c r="H30" i="1"/>
  <c r="H29" i="1"/>
  <c r="H28" i="1"/>
  <c r="H26" i="1"/>
  <c r="H25" i="1"/>
  <c r="H23" i="1"/>
  <c r="H22" i="1"/>
  <c r="H21" i="1"/>
  <c r="H27" i="1" l="1"/>
  <c r="H35" i="1"/>
  <c r="H24" i="1"/>
  <c r="H19" i="1" l="1"/>
  <c r="H20" i="1"/>
  <c r="H37" i="1" l="1"/>
</calcChain>
</file>

<file path=xl/sharedStrings.xml><?xml version="1.0" encoding="utf-8"?>
<sst xmlns="http://schemas.openxmlformats.org/spreadsheetml/2006/main" count="99" uniqueCount="56">
  <si>
    <t>Sowmya Ravindranath</t>
  </si>
  <si>
    <t/>
  </si>
  <si>
    <t>CONNECTIVITY IT SOLUTIONS PVT LTD</t>
  </si>
  <si>
    <t>10TH MAIN,BANASHANKARI 2ND STAGE,# 1877,3RD FLOOR,GANGOTHRI,31ST CROSS,0</t>
  </si>
  <si>
    <t>BENGALURU, KA-560070</t>
  </si>
  <si>
    <t>INDIA</t>
  </si>
  <si>
    <r>
      <rPr>
        <b/>
        <sz val="9"/>
        <color indexed="8"/>
        <rFont val="Calibri"/>
        <family val="2"/>
      </rPr>
      <t>Date:</t>
    </r>
    <r>
      <rPr>
        <sz val="9"/>
        <color indexed="8"/>
        <rFont val="Calibri"/>
        <family val="2"/>
      </rPr>
      <t xml:space="preserve"> 04-Jan-2024</t>
    </r>
  </si>
  <si>
    <t>IY151641087YR</t>
  </si>
  <si>
    <t>Part Number</t>
  </si>
  <si>
    <t>Smart Account Mandatory</t>
  </si>
  <si>
    <t>Description</t>
  </si>
  <si>
    <t>Service Duration (Months)</t>
  </si>
  <si>
    <t>Estimated Lead Time (Days)</t>
  </si>
  <si>
    <t>Qty</t>
  </si>
  <si>
    <t>TOTAL</t>
  </si>
  <si>
    <t>UNIT PRICE</t>
  </si>
  <si>
    <t>N9K-C9508</t>
  </si>
  <si>
    <t>-</t>
  </si>
  <si>
    <t>Nexus 9508 Chassis with 8 linecard slots</t>
  </si>
  <si>
    <t>---</t>
  </si>
  <si>
    <t>CON-SNT-N9508</t>
  </si>
  <si>
    <t>SNTC-8X5XNBD Nexus 9508 Chassis w</t>
  </si>
  <si>
    <t>N/A</t>
  </si>
  <si>
    <t>MODE-NXOS</t>
  </si>
  <si>
    <t>Mode selection between ACI and NXOS</t>
  </si>
  <si>
    <t>NXOS-CS-10.2.4M</t>
  </si>
  <si>
    <t>Yes</t>
  </si>
  <si>
    <t>Nexus 9500, 9300 NX-OS Software 10.2.4 (64bit) Cisco Silicon</t>
  </si>
  <si>
    <t>N9K-SC-A</t>
  </si>
  <si>
    <t>System Controller for Nexus 9500</t>
  </si>
  <si>
    <t>N9K-C9508-FM-E2</t>
  </si>
  <si>
    <t>Fabric Module for N9508 with 100G support, ACI and NX-OS</t>
  </si>
  <si>
    <t>N9K-C9500-RMK</t>
  </si>
  <si>
    <t>Nexus 9500 Rack Mount Kit</t>
  </si>
  <si>
    <t>N9K-C9500-ACK</t>
  </si>
  <si>
    <t>Nexus 9500 Accessory Kit</t>
  </si>
  <si>
    <t>N9K-PAC-3000W-B</t>
  </si>
  <si>
    <t>Nexus 9500 3000W AC PS, Port-side Intake</t>
  </si>
  <si>
    <t>PWR-CORD10-IND</t>
  </si>
  <si>
    <t>POWER CORD,INDIA,IEC60320/ C19,IS16A3,7.0M</t>
  </si>
  <si>
    <t>N9K-C9508-FAN</t>
  </si>
  <si>
    <t>Fan Tray for Nexus 9508 chassis, Port-side Intake</t>
  </si>
  <si>
    <t>N9K-C9500-LC-CV</t>
  </si>
  <si>
    <t>Nexus 9500 Linecard slot cover</t>
  </si>
  <si>
    <t>N9K-C9500-P-CV</t>
  </si>
  <si>
    <t>Nexus 9500 Power Supply slot cover</t>
  </si>
  <si>
    <t>N9K-C9508-FM-CV</t>
  </si>
  <si>
    <t>Nexus 9508 Fabric Module slot cover</t>
  </si>
  <si>
    <t>N9K-C9500-SUP-CV</t>
  </si>
  <si>
    <t>Nexus 9500 Supervisor slot cover</t>
  </si>
  <si>
    <t>C1-SUBS-OPTOUT</t>
  </si>
  <si>
    <t>OPT OUT FOR "Default" DCN Subscription Selection</t>
  </si>
  <si>
    <t>N9K-SUP-A+</t>
  </si>
  <si>
    <t>Supervisor for Nexus 9500</t>
  </si>
  <si>
    <t>SFP-10G-SR=</t>
  </si>
  <si>
    <t>10GBASE-SR SFP Module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</si>
</sst>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Aptos Narrow"/>
      <family val="2"/>
      <scheme val="minor"/>
    </font>
    <font>
      <b/>
      <sz val="16"/>
      <color indexed="8"/>
      <name val="Helvetica"/>
    </font>
    <font>
      <sz val="9"/>
      <color indexed="8"/>
      <name val="Helvetica"/>
    </font>
    <font>
      <b/>
      <sz val="9"/>
      <color indexed="8"/>
      <name val="Helvetica"/>
    </font>
    <font>
      <b/>
      <sz val="11"/>
      <color indexed="10"/>
      <name val="Helvetica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b/>
      <sz val="11"/>
      <color indexed="8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55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9" fontId="0" fillId="0" borderId="0" xfId="0" applyNumberFormat="1"/>
    <xf numFmtId="0" fontId="3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 wrapText="1"/>
    </xf>
    <xf numFmtId="1" fontId="2" fillId="0" borderId="2" xfId="0" applyNumberFormat="1" applyFont="1" applyBorder="1" applyAlignment="1">
      <alignment horizontal="center" vertical="center" wrapText="1"/>
    </xf>
    <xf numFmtId="0" fontId="0" fillId="0" borderId="2" xfId="0" applyBorder="1"/>
    <xf numFmtId="0" fontId="2" fillId="0" borderId="2" xfId="0" applyFont="1" applyBorder="1" applyAlignment="1">
      <alignment horizontal="left" vertical="center" wrapText="1"/>
    </xf>
    <xf numFmtId="0" fontId="7" fillId="0" borderId="2" xfId="0" applyFont="1" applyBorder="1"/>
    <xf numFmtId="0" fontId="1" fillId="0" borderId="0" xfId="0" applyFont="1" applyAlignment="1">
      <alignment horizontal="center" vertical="center"/>
    </xf>
    <xf numFmtId="0" fontId="0" fillId="0" borderId="0" xfId="0"/>
    <xf numFmtId="0" fontId="2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FB4F59-B6A2-43EF-A8D0-90C11A6C33AE}">
  <sheetPr>
    <pageSetUpPr fitToPage="1"/>
  </sheetPr>
  <dimension ref="A2:H37"/>
  <sheetViews>
    <sheetView showGridLines="0" tabSelected="1" workbookViewId="0">
      <selection activeCell="C13" sqref="C13"/>
    </sheetView>
  </sheetViews>
  <sheetFormatPr defaultColWidth="15.28515625" defaultRowHeight="12.75" customHeight="1" x14ac:dyDescent="0.25"/>
  <cols>
    <col min="1" max="1" width="23.42578125" customWidth="1"/>
    <col min="2" max="2" width="13.5703125" customWidth="1"/>
    <col min="3" max="3" width="31.28515625" customWidth="1"/>
    <col min="4" max="4" width="16.42578125" customWidth="1"/>
    <col min="5" max="5" width="7.85546875" customWidth="1"/>
    <col min="6" max="6" width="9.7109375" customWidth="1"/>
  </cols>
  <sheetData>
    <row r="2" spans="1:7" ht="20.45" customHeight="1" x14ac:dyDescent="0.25">
      <c r="A2" s="13"/>
      <c r="B2" s="14"/>
      <c r="C2" s="14"/>
      <c r="D2" s="14"/>
      <c r="E2" s="14"/>
      <c r="F2" s="14"/>
    </row>
    <row r="3" spans="1:7" ht="15" x14ac:dyDescent="0.25">
      <c r="A3" s="15" t="s">
        <v>0</v>
      </c>
      <c r="B3" s="14"/>
      <c r="C3" s="14"/>
    </row>
    <row r="4" spans="1:7" ht="15" x14ac:dyDescent="0.25">
      <c r="A4" s="15" t="s">
        <v>2</v>
      </c>
      <c r="B4" s="14"/>
      <c r="C4" s="14"/>
    </row>
    <row r="5" spans="1:7" ht="15" x14ac:dyDescent="0.25">
      <c r="A5" s="15" t="s">
        <v>3</v>
      </c>
      <c r="B5" s="14"/>
      <c r="C5" s="14"/>
    </row>
    <row r="6" spans="1:7" ht="15" x14ac:dyDescent="0.25">
      <c r="A6" s="15" t="s">
        <v>4</v>
      </c>
      <c r="B6" s="14"/>
      <c r="C6" s="14"/>
    </row>
    <row r="7" spans="1:7" ht="15" x14ac:dyDescent="0.25">
      <c r="A7" s="15" t="s">
        <v>5</v>
      </c>
      <c r="B7" s="14"/>
      <c r="C7" s="14"/>
    </row>
    <row r="8" spans="1:7" ht="15" x14ac:dyDescent="0.25">
      <c r="A8" s="15" t="s">
        <v>7</v>
      </c>
      <c r="B8" s="14"/>
      <c r="C8" s="14"/>
    </row>
    <row r="10" spans="1:7" ht="15.75" thickBot="1" x14ac:dyDescent="0.3">
      <c r="A10" s="1" t="s">
        <v>1</v>
      </c>
      <c r="B10" s="1" t="s">
        <v>1</v>
      </c>
      <c r="C10" s="1" t="s">
        <v>1</v>
      </c>
      <c r="D10" s="1" t="s">
        <v>1</v>
      </c>
      <c r="E10" s="1" t="s">
        <v>1</v>
      </c>
      <c r="F10" s="1" t="s">
        <v>1</v>
      </c>
    </row>
    <row r="11" spans="1:7" ht="15" x14ac:dyDescent="0.25">
      <c r="A11" s="16"/>
      <c r="B11" s="14"/>
      <c r="C11" s="14"/>
      <c r="D11" s="14"/>
      <c r="E11" s="14"/>
      <c r="F11" s="14"/>
    </row>
    <row r="12" spans="1:7" ht="12.75" customHeight="1" x14ac:dyDescent="0.25">
      <c r="A12" s="14"/>
      <c r="B12" s="14"/>
      <c r="C12" s="14"/>
      <c r="D12" s="14"/>
      <c r="E12" s="14"/>
      <c r="F12" s="14"/>
    </row>
    <row r="13" spans="1:7" ht="15" x14ac:dyDescent="0.25">
      <c r="A13" s="17" t="s">
        <v>6</v>
      </c>
      <c r="B13" s="14"/>
    </row>
    <row r="14" spans="1:7" ht="15" x14ac:dyDescent="0.25"/>
    <row r="15" spans="1:7" ht="15" x14ac:dyDescent="0.25"/>
    <row r="16" spans="1:7" ht="12.75" customHeight="1" x14ac:dyDescent="0.25">
      <c r="G16" s="2"/>
    </row>
    <row r="17" spans="1:8" ht="15" x14ac:dyDescent="0.25"/>
    <row r="18" spans="1:8" ht="42" customHeight="1" x14ac:dyDescent="0.25">
      <c r="A18" s="3" t="s">
        <v>8</v>
      </c>
      <c r="B18" s="3" t="s">
        <v>9</v>
      </c>
      <c r="C18" s="3" t="s">
        <v>10</v>
      </c>
      <c r="D18" s="4" t="s">
        <v>11</v>
      </c>
      <c r="E18" s="4" t="s">
        <v>12</v>
      </c>
      <c r="F18" s="4" t="s">
        <v>13</v>
      </c>
      <c r="G18" s="5" t="s">
        <v>15</v>
      </c>
      <c r="H18" s="5" t="s">
        <v>14</v>
      </c>
    </row>
    <row r="19" spans="1:8" ht="24" x14ac:dyDescent="0.25">
      <c r="A19" s="6" t="s">
        <v>16</v>
      </c>
      <c r="B19" s="7" t="s">
        <v>17</v>
      </c>
      <c r="C19" s="7" t="s">
        <v>18</v>
      </c>
      <c r="D19" s="8" t="s">
        <v>19</v>
      </c>
      <c r="E19" s="8">
        <v>21</v>
      </c>
      <c r="F19" s="9">
        <v>2</v>
      </c>
      <c r="G19" s="10">
        <v>1315714</v>
      </c>
      <c r="H19" s="10">
        <f t="shared" ref="H19:H36" si="0">G19*F19</f>
        <v>2631428</v>
      </c>
    </row>
    <row r="20" spans="1:8" ht="24" x14ac:dyDescent="0.25">
      <c r="A20" s="11" t="s">
        <v>20</v>
      </c>
      <c r="B20" s="11" t="s">
        <v>17</v>
      </c>
      <c r="C20" s="7" t="s">
        <v>21</v>
      </c>
      <c r="D20" s="8">
        <v>12</v>
      </c>
      <c r="E20" s="8" t="s">
        <v>22</v>
      </c>
      <c r="F20" s="9">
        <v>2</v>
      </c>
      <c r="G20" s="10">
        <f>1051827+49745+10000</f>
        <v>1111572</v>
      </c>
      <c r="H20" s="10">
        <f t="shared" si="0"/>
        <v>2223144</v>
      </c>
    </row>
    <row r="21" spans="1:8" ht="24" x14ac:dyDescent="0.25">
      <c r="A21" s="11" t="s">
        <v>23</v>
      </c>
      <c r="B21" s="11" t="s">
        <v>17</v>
      </c>
      <c r="C21" s="7" t="s">
        <v>24</v>
      </c>
      <c r="D21" s="8" t="s">
        <v>19</v>
      </c>
      <c r="E21" s="8">
        <v>21</v>
      </c>
      <c r="F21" s="9">
        <v>2</v>
      </c>
      <c r="G21" s="10">
        <v>0</v>
      </c>
      <c r="H21" s="10">
        <f t="shared" si="0"/>
        <v>0</v>
      </c>
    </row>
    <row r="22" spans="1:8" ht="24" x14ac:dyDescent="0.25">
      <c r="A22" s="11" t="s">
        <v>25</v>
      </c>
      <c r="B22" s="11" t="s">
        <v>26</v>
      </c>
      <c r="C22" s="7" t="s">
        <v>27</v>
      </c>
      <c r="D22" s="8" t="s">
        <v>19</v>
      </c>
      <c r="E22" s="8">
        <v>21</v>
      </c>
      <c r="F22" s="9">
        <v>2</v>
      </c>
      <c r="G22" s="10">
        <v>0</v>
      </c>
      <c r="H22" s="10">
        <f t="shared" si="0"/>
        <v>0</v>
      </c>
    </row>
    <row r="23" spans="1:8" ht="15" x14ac:dyDescent="0.25">
      <c r="A23" s="11" t="s">
        <v>28</v>
      </c>
      <c r="B23" s="11" t="s">
        <v>17</v>
      </c>
      <c r="C23" s="7" t="s">
        <v>29</v>
      </c>
      <c r="D23" s="8" t="s">
        <v>19</v>
      </c>
      <c r="E23" s="8">
        <v>21</v>
      </c>
      <c r="F23" s="9">
        <v>4</v>
      </c>
      <c r="G23" s="10">
        <v>0</v>
      </c>
      <c r="H23" s="10">
        <f t="shared" si="0"/>
        <v>0</v>
      </c>
    </row>
    <row r="24" spans="1:8" ht="24" x14ac:dyDescent="0.25">
      <c r="A24" s="11" t="s">
        <v>30</v>
      </c>
      <c r="B24" s="11" t="s">
        <v>17</v>
      </c>
      <c r="C24" s="7" t="s">
        <v>31</v>
      </c>
      <c r="D24" s="8" t="s">
        <v>19</v>
      </c>
      <c r="E24" s="8">
        <v>14</v>
      </c>
      <c r="F24" s="9">
        <v>6</v>
      </c>
      <c r="G24" s="10">
        <v>865644</v>
      </c>
      <c r="H24" s="10">
        <f t="shared" si="0"/>
        <v>5193864</v>
      </c>
    </row>
    <row r="25" spans="1:8" ht="15" x14ac:dyDescent="0.25">
      <c r="A25" s="11" t="s">
        <v>32</v>
      </c>
      <c r="B25" s="11" t="s">
        <v>17</v>
      </c>
      <c r="C25" s="7" t="s">
        <v>33</v>
      </c>
      <c r="D25" s="8" t="s">
        <v>19</v>
      </c>
      <c r="E25" s="8">
        <v>14</v>
      </c>
      <c r="F25" s="9">
        <v>2</v>
      </c>
      <c r="G25" s="10">
        <v>0</v>
      </c>
      <c r="H25" s="10">
        <f t="shared" si="0"/>
        <v>0</v>
      </c>
    </row>
    <row r="26" spans="1:8" ht="15" x14ac:dyDescent="0.25">
      <c r="A26" s="11" t="s">
        <v>34</v>
      </c>
      <c r="B26" s="11" t="s">
        <v>17</v>
      </c>
      <c r="C26" s="7" t="s">
        <v>35</v>
      </c>
      <c r="D26" s="8" t="s">
        <v>19</v>
      </c>
      <c r="E26" s="8">
        <v>21</v>
      </c>
      <c r="F26" s="9">
        <v>2</v>
      </c>
      <c r="G26" s="10">
        <v>0</v>
      </c>
      <c r="H26" s="10">
        <f t="shared" si="0"/>
        <v>0</v>
      </c>
    </row>
    <row r="27" spans="1:8" ht="24" x14ac:dyDescent="0.25">
      <c r="A27" s="11" t="s">
        <v>36</v>
      </c>
      <c r="B27" s="11" t="s">
        <v>17</v>
      </c>
      <c r="C27" s="7" t="s">
        <v>37</v>
      </c>
      <c r="D27" s="8" t="s">
        <v>19</v>
      </c>
      <c r="E27" s="8">
        <v>14</v>
      </c>
      <c r="F27" s="9">
        <v>8</v>
      </c>
      <c r="G27" s="10">
        <v>123662</v>
      </c>
      <c r="H27" s="10">
        <f t="shared" si="0"/>
        <v>989296</v>
      </c>
    </row>
    <row r="28" spans="1:8" ht="24" x14ac:dyDescent="0.25">
      <c r="A28" s="11" t="s">
        <v>38</v>
      </c>
      <c r="B28" s="11" t="s">
        <v>17</v>
      </c>
      <c r="C28" s="7" t="s">
        <v>39</v>
      </c>
      <c r="D28" s="8" t="s">
        <v>19</v>
      </c>
      <c r="E28" s="8">
        <v>21</v>
      </c>
      <c r="F28" s="9">
        <v>8</v>
      </c>
      <c r="G28" s="10">
        <v>0</v>
      </c>
      <c r="H28" s="10">
        <f t="shared" si="0"/>
        <v>0</v>
      </c>
    </row>
    <row r="29" spans="1:8" ht="24" x14ac:dyDescent="0.25">
      <c r="A29" s="11" t="s">
        <v>40</v>
      </c>
      <c r="B29" s="11" t="s">
        <v>17</v>
      </c>
      <c r="C29" s="7" t="s">
        <v>41</v>
      </c>
      <c r="D29" s="8" t="s">
        <v>19</v>
      </c>
      <c r="E29" s="8">
        <v>21</v>
      </c>
      <c r="F29" s="9">
        <v>6</v>
      </c>
      <c r="G29" s="10">
        <v>0</v>
      </c>
      <c r="H29" s="10">
        <f t="shared" si="0"/>
        <v>0</v>
      </c>
    </row>
    <row r="30" spans="1:8" ht="15" x14ac:dyDescent="0.25">
      <c r="A30" s="11" t="s">
        <v>42</v>
      </c>
      <c r="B30" s="11" t="s">
        <v>17</v>
      </c>
      <c r="C30" s="7" t="s">
        <v>43</v>
      </c>
      <c r="D30" s="8" t="s">
        <v>19</v>
      </c>
      <c r="E30" s="8">
        <v>14</v>
      </c>
      <c r="F30" s="9">
        <v>16</v>
      </c>
      <c r="G30" s="10">
        <v>0</v>
      </c>
      <c r="H30" s="10">
        <f t="shared" si="0"/>
        <v>0</v>
      </c>
    </row>
    <row r="31" spans="1:8" ht="15" x14ac:dyDescent="0.25">
      <c r="A31" s="11" t="s">
        <v>44</v>
      </c>
      <c r="B31" s="11" t="s">
        <v>17</v>
      </c>
      <c r="C31" s="7" t="s">
        <v>45</v>
      </c>
      <c r="D31" s="8" t="s">
        <v>19</v>
      </c>
      <c r="E31" s="8">
        <v>14</v>
      </c>
      <c r="F31" s="9">
        <v>8</v>
      </c>
      <c r="G31" s="10">
        <v>0</v>
      </c>
      <c r="H31" s="10">
        <f t="shared" si="0"/>
        <v>0</v>
      </c>
    </row>
    <row r="32" spans="1:8" ht="15" x14ac:dyDescent="0.25">
      <c r="A32" s="11" t="s">
        <v>46</v>
      </c>
      <c r="B32" s="11" t="s">
        <v>17</v>
      </c>
      <c r="C32" s="7" t="s">
        <v>47</v>
      </c>
      <c r="D32" s="8" t="s">
        <v>19</v>
      </c>
      <c r="E32" s="8">
        <v>14</v>
      </c>
      <c r="F32" s="9">
        <v>6</v>
      </c>
      <c r="G32" s="10">
        <v>0</v>
      </c>
      <c r="H32" s="10">
        <f t="shared" si="0"/>
        <v>0</v>
      </c>
    </row>
    <row r="33" spans="1:8" ht="15" x14ac:dyDescent="0.25">
      <c r="A33" s="11" t="s">
        <v>48</v>
      </c>
      <c r="B33" s="11" t="s">
        <v>17</v>
      </c>
      <c r="C33" s="7" t="s">
        <v>49</v>
      </c>
      <c r="D33" s="8" t="s">
        <v>19</v>
      </c>
      <c r="E33" s="8">
        <v>14</v>
      </c>
      <c r="F33" s="9">
        <v>2</v>
      </c>
      <c r="G33" s="10">
        <v>0</v>
      </c>
      <c r="H33" s="10">
        <f t="shared" si="0"/>
        <v>0</v>
      </c>
    </row>
    <row r="34" spans="1:8" ht="24" x14ac:dyDescent="0.25">
      <c r="A34" s="11" t="s">
        <v>50</v>
      </c>
      <c r="B34" s="11" t="s">
        <v>17</v>
      </c>
      <c r="C34" s="7" t="s">
        <v>51</v>
      </c>
      <c r="D34" s="8" t="s">
        <v>19</v>
      </c>
      <c r="E34" s="8">
        <v>21</v>
      </c>
      <c r="F34" s="9">
        <v>2</v>
      </c>
      <c r="G34" s="10">
        <v>0</v>
      </c>
      <c r="H34" s="10">
        <f t="shared" si="0"/>
        <v>0</v>
      </c>
    </row>
    <row r="35" spans="1:8" ht="15" x14ac:dyDescent="0.25">
      <c r="A35" s="11" t="s">
        <v>52</v>
      </c>
      <c r="B35" s="11" t="s">
        <v>17</v>
      </c>
      <c r="C35" s="7" t="s">
        <v>53</v>
      </c>
      <c r="D35" s="8" t="s">
        <v>19</v>
      </c>
      <c r="E35" s="8">
        <v>14</v>
      </c>
      <c r="F35" s="9">
        <v>2</v>
      </c>
      <c r="G35" s="10">
        <v>466772</v>
      </c>
      <c r="H35" s="10">
        <f t="shared" si="0"/>
        <v>933544</v>
      </c>
    </row>
    <row r="36" spans="1:8" ht="15" x14ac:dyDescent="0.25">
      <c r="A36" s="6" t="s">
        <v>54</v>
      </c>
      <c r="B36" s="7" t="s">
        <v>17</v>
      </c>
      <c r="C36" s="7" t="s">
        <v>55</v>
      </c>
      <c r="D36" s="8" t="s">
        <v>19</v>
      </c>
      <c r="E36" s="8">
        <v>14</v>
      </c>
      <c r="F36" s="9">
        <v>5</v>
      </c>
      <c r="G36" s="10">
        <v>47272</v>
      </c>
      <c r="H36" s="10">
        <f t="shared" si="0"/>
        <v>236360</v>
      </c>
    </row>
    <row r="37" spans="1:8" ht="15" x14ac:dyDescent="0.25">
      <c r="A37" s="10" t="s">
        <v>1</v>
      </c>
      <c r="B37" s="10" t="s">
        <v>1</v>
      </c>
      <c r="C37" s="12" t="s">
        <v>14</v>
      </c>
      <c r="D37" s="10" t="s">
        <v>1</v>
      </c>
      <c r="E37" s="10" t="s">
        <v>1</v>
      </c>
      <c r="F37" s="10" t="s">
        <v>1</v>
      </c>
      <c r="G37" s="10"/>
      <c r="H37" s="12">
        <f>SUM(H19:H36)</f>
        <v>12207636</v>
      </c>
    </row>
  </sheetData>
  <mergeCells count="9">
    <mergeCell ref="A13:B13"/>
    <mergeCell ref="A6:C6"/>
    <mergeCell ref="A7:C7"/>
    <mergeCell ref="A8:C8"/>
    <mergeCell ref="A2:F2"/>
    <mergeCell ref="A3:C3"/>
    <mergeCell ref="A4:C4"/>
    <mergeCell ref="A5:C5"/>
    <mergeCell ref="A11:F12"/>
  </mergeCells>
  <printOptions horizontalCentered="1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Price Estimate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Sowmya R</dc:creator>
  <cp:lastModifiedBy>Shiva Kumar  M</cp:lastModifiedBy>
  <dcterms:created xsi:type="dcterms:W3CDTF">2024-01-09T06:41:59Z</dcterms:created>
  <dcterms:modified xsi:type="dcterms:W3CDTF">2024-02-14T11:51:33Z</dcterms:modified>
</cp:coreProperties>
</file>