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929"/>
  <workbookPr defaultThemeVersion="124226"/>
  <mc:AlternateContent xmlns:mc="http://schemas.openxmlformats.org/markup-compatibility/2006">
    <mc:Choice Requires="x15">
      <x15ac:absPath xmlns:x15ac="http://schemas.microsoft.com/office/spreadsheetml/2010/11/ac" url="C:\Users\admin\Desktop\Quotes\Order detail\PO Copy\"/>
    </mc:Choice>
  </mc:AlternateContent>
  <xr:revisionPtr revIDLastSave="0" documentId="8_{5FF7E4A6-9AA3-4559-8159-0C3DAFDE315D}" xr6:coauthVersionLast="46" xr6:coauthVersionMax="46" xr10:uidLastSave="{00000000-0000-0000-0000-000000000000}"/>
  <bookViews>
    <workbookView xWindow="-120" yWindow="-120" windowWidth="20730" windowHeight="11160" xr2:uid="{00000000-000D-0000-FFFF-FFFF00000000}"/>
  </bookViews>
  <sheets>
    <sheet name="SUPPLY" sheetId="3" r:id="rId1"/>
    <sheet name="CABLE" sheetId="1" r:id="rId2"/>
    <sheet name="Sheet1" sheetId="2" r:id="rId3"/>
  </sheets>
  <calcPr calcId="181029"/>
</workbook>
</file>

<file path=xl/calcChain.xml><?xml version="1.0" encoding="utf-8"?>
<calcChain xmlns="http://schemas.openxmlformats.org/spreadsheetml/2006/main">
  <c r="J14" i="3" l="1"/>
  <c r="J15" i="3"/>
  <c r="J13" i="3"/>
  <c r="J16" i="3" s="1"/>
  <c r="J14" i="1" l="1"/>
  <c r="J13" i="1"/>
  <c r="J15" i="1" s="1"/>
  <c r="J17" i="1" l="1"/>
  <c r="J16" i="1"/>
  <c r="J18" i="1" s="1"/>
  <c r="J17" i="3" l="1"/>
  <c r="J18" i="3" s="1"/>
</calcChain>
</file>

<file path=xl/sharedStrings.xml><?xml version="1.0" encoding="utf-8"?>
<sst xmlns="http://schemas.openxmlformats.org/spreadsheetml/2006/main" count="75" uniqueCount="58">
  <si>
    <t>PURCHASE ORDER</t>
  </si>
  <si>
    <r>
      <rPr>
        <sz val="8"/>
        <rFont val="Century Gothic"/>
        <family val="1"/>
      </rPr>
      <t xml:space="preserve">Dated
</t>
    </r>
    <r>
      <rPr>
        <b/>
        <sz val="9"/>
        <rFont val="Century Gothic"/>
        <family val="1"/>
      </rPr>
      <t>10-FEB-2021</t>
    </r>
  </si>
  <si>
    <r>
      <rPr>
        <sz val="8"/>
        <rFont val="Century Gothic"/>
        <family val="1"/>
      </rPr>
      <t xml:space="preserve">Mode/Terms of Payment
</t>
    </r>
    <r>
      <rPr>
        <b/>
        <sz val="9"/>
        <rFont val="Century Gothic"/>
        <family val="1"/>
      </rPr>
      <t>30 DAYS AFTER SUPPLY</t>
    </r>
  </si>
  <si>
    <t>Other Reference(s)</t>
  </si>
  <si>
    <t>Despatch through</t>
  </si>
  <si>
    <t>Destination</t>
  </si>
  <si>
    <r>
      <rPr>
        <b/>
        <sz val="10"/>
        <rFont val="Century Gothic"/>
        <family val="1"/>
      </rPr>
      <t xml:space="preserve">SOFTLOGIX
</t>
    </r>
    <r>
      <rPr>
        <sz val="8"/>
        <rFont val="Century Gothic"/>
        <family val="1"/>
      </rPr>
      <t>NO-12 , 3RD FLOOR, SRI MANJUNATHA  BUILDING KODIGEHALLI , BENGALURU, 560092</t>
    </r>
  </si>
  <si>
    <t>Description of Goods</t>
  </si>
  <si>
    <t>Hsn</t>
  </si>
  <si>
    <t>Quantity</t>
  </si>
  <si>
    <t>Rate</t>
  </si>
  <si>
    <t>per</t>
  </si>
  <si>
    <t>Amount</t>
  </si>
  <si>
    <t>MTR</t>
  </si>
  <si>
    <t>CGST</t>
  </si>
  <si>
    <t>SGST</t>
  </si>
  <si>
    <t>Total</t>
  </si>
  <si>
    <t>E. &amp; O.E</t>
  </si>
  <si>
    <t>Despatch To:</t>
  </si>
  <si>
    <r>
      <rPr>
        <sz val="8"/>
        <rFont val="Century Gothic"/>
        <family val="1"/>
      </rPr>
      <t xml:space="preserve">PO No.
</t>
    </r>
    <r>
      <rPr>
        <b/>
        <sz val="9"/>
        <rFont val="Century Gothic"/>
        <family val="1"/>
      </rPr>
      <t>SNS/SI/WORKS/20-21/03</t>
    </r>
  </si>
  <si>
    <r>
      <rPr>
        <sz val="9"/>
        <rFont val="Century Gothic"/>
        <family val="1"/>
      </rPr>
      <t xml:space="preserve">Terms of Delivery
</t>
    </r>
    <r>
      <rPr>
        <b/>
        <sz val="10"/>
        <rFont val="Century Gothic"/>
        <family val="1"/>
      </rPr>
      <t>Including freight charges ,Delivery with in weeks Days</t>
    </r>
  </si>
  <si>
    <t>TOTAL</t>
  </si>
  <si>
    <t>No.</t>
  </si>
  <si>
    <t>THIS IS COMPUTER GENERATED DOCUMENT AND DIGITALLY SIGENED</t>
  </si>
  <si>
    <t>Supplier Details</t>
  </si>
  <si>
    <t xml:space="preserve">29ADUFS8977M1ZH
KARNATAKA 
29
</t>
  </si>
  <si>
    <t>GSTIN/UIN
STATE NAME 
Code</t>
  </si>
  <si>
    <t>GSTIN/UIN:
STATE NAME: 
Code:</t>
  </si>
  <si>
    <r>
      <rPr>
        <b/>
        <sz val="10"/>
        <rFont val="Century Gothic"/>
        <family val="1"/>
      </rPr>
      <t xml:space="preserve">M/s Terasoftware Limited (For DSCL)
</t>
    </r>
    <r>
      <rPr>
        <sz val="10"/>
        <rFont val="Century Gothic"/>
        <family val="1"/>
      </rPr>
      <t>Industrial  Area shop number C 21 Behind LMK shop
Lokikeri  road Davangere-577005
State Name : Karnataka</t>
    </r>
  </si>
  <si>
    <r>
      <t xml:space="preserve">12 core copper 0.5sq mm, armored  with following specifications:
</t>
    </r>
    <r>
      <rPr>
        <sz val="8"/>
        <rFont val="Century Gothic"/>
        <family val="1"/>
      </rPr>
      <t>Number of Core -12 Nominal Area -0.5 Sq.mm Material - Copper
Number and Nominal Diameter of the Conductor - 16/0.2 Rated Voltage -1000 V
Rated Current - 2 A Type - Armored Packaging unit -100m</t>
    </r>
  </si>
  <si>
    <r>
      <rPr>
        <sz val="10"/>
        <rFont val="Century Gothic"/>
        <family val="1"/>
      </rPr>
      <t>3 core copper 4 sq mm with the following specifications:</t>
    </r>
    <r>
      <rPr>
        <sz val="10"/>
        <color rgb="FF000000"/>
        <rFont val="Century Gothic"/>
        <family val="1"/>
      </rPr>
      <t xml:space="preserve">
</t>
    </r>
    <r>
      <rPr>
        <sz val="8"/>
        <color rgb="FF000000"/>
        <rFont val="Century Gothic"/>
        <family val="1"/>
      </rPr>
      <t>Number of Core -3 Nominal Area -0.5 Sq.mm Material - Copper
Rated Voltage -1000 V Rated Current - 20A Type - Un-Armored</t>
    </r>
  </si>
  <si>
    <r>
      <rPr>
        <b/>
        <sz val="10"/>
        <rFont val="Century Gothic"/>
        <family val="1"/>
      </rPr>
      <t xml:space="preserve">for STEPNSTONES TECHNOLOGIES  PRIVATE LIMITED
</t>
    </r>
    <r>
      <rPr>
        <sz val="10"/>
        <rFont val="Century Gothic"/>
        <family val="1"/>
      </rPr>
      <t xml:space="preserve">
Authorised Signatory</t>
    </r>
  </si>
  <si>
    <t>NO</t>
  </si>
  <si>
    <t>1.a</t>
  </si>
  <si>
    <t>1.b</t>
  </si>
  <si>
    <t>GRAND TOTAL</t>
  </si>
  <si>
    <r>
      <t xml:space="preserve">Amount Chargeable (in words)
</t>
    </r>
    <r>
      <rPr>
        <b/>
        <sz val="10"/>
        <rFont val="Century Gothic"/>
        <family val="1"/>
      </rPr>
      <t xml:space="preserve">INR Six Lakh Sixty Thousand Eight Hundred Only
</t>
    </r>
    <r>
      <rPr>
        <sz val="10"/>
        <rFont val="Century Gothic"/>
        <family val="1"/>
      </rPr>
      <t xml:space="preserve">Company’s PAN: </t>
    </r>
    <r>
      <rPr>
        <b/>
        <sz val="10"/>
        <rFont val="Century Gothic"/>
        <family val="1"/>
      </rPr>
      <t xml:space="preserve">ABBCS3085L </t>
    </r>
    <r>
      <rPr>
        <sz val="10"/>
        <rFont val="Century Gothic"/>
        <family val="1"/>
      </rPr>
      <t xml:space="preserve">
</t>
    </r>
    <r>
      <rPr>
        <b/>
        <sz val="10"/>
        <rFont val="Century Gothic"/>
        <family val="1"/>
      </rPr>
      <t>Other Terms and Conditions:</t>
    </r>
    <r>
      <rPr>
        <sz val="10"/>
        <rFont val="Century Gothic"/>
        <family val="1"/>
      </rPr>
      <t xml:space="preserve">
1. 90% Payment aginst shipment at site along with necessary test reports and upon submission of inviocie and e-sugam copies ;10% upon acceptance by the end client
2. The quantoty provided above are indicative and the same may vary based on site conditions. No change in rate will be provided in case of possitive or negative variations.</t>
    </r>
  </si>
  <si>
    <r>
      <rPr>
        <b/>
        <sz val="9"/>
        <rFont val="Century Gothic"/>
        <family val="1"/>
      </rPr>
      <t>Invoice To:</t>
    </r>
    <r>
      <rPr>
        <sz val="9"/>
        <rFont val="Century Gothic"/>
        <family val="1"/>
      </rPr>
      <t xml:space="preserve">
</t>
    </r>
    <r>
      <rPr>
        <sz val="10"/>
        <rFont val="Century Gothic"/>
        <family val="1"/>
      </rPr>
      <t>M/s STEPNSTONES TECHNOLOGIES PVT LTD
1st Floor,101, ATTRI APPARTMENTS ,278,
13TH CROSS 19TH MAIN,HSR LAYOUT, SECTOR IV, 
BENGALURU-102
 GSTIN/UIN:   29ABBCS3085L1ZV
State Name :   KARNATKA , Code : 29 
CIN: U72900KA2018PTC119677</t>
    </r>
  </si>
  <si>
    <t>HSN</t>
  </si>
  <si>
    <r>
      <rPr>
        <b/>
        <sz val="10"/>
        <rFont val="Century Gothic"/>
        <family val="1"/>
      </rPr>
      <t>Invoice To:</t>
    </r>
    <r>
      <rPr>
        <sz val="9"/>
        <rFont val="Century Gothic"/>
        <family val="1"/>
      </rPr>
      <t xml:space="preserve">
</t>
    </r>
    <r>
      <rPr>
        <sz val="10"/>
        <rFont val="Century Gothic"/>
        <family val="1"/>
      </rPr>
      <t xml:space="preserve">M/s DIWL TECHNOLOGIES PRIVATE LIMITED
NO 202. VEEKAY TOWERS, KULUR BANGRA ROAD,
KULUR, MANAGLORE,KARNATAKA 575103
GSTIN/UIN:   </t>
    </r>
    <r>
      <rPr>
        <b/>
        <sz val="10"/>
        <rFont val="Century Gothic"/>
        <family val="1"/>
      </rPr>
      <t>29AADCN1913H2ZJ</t>
    </r>
    <r>
      <rPr>
        <sz val="10"/>
        <rFont val="Century Gothic"/>
        <family val="1"/>
      </rPr>
      <t xml:space="preserve">
State Name :  </t>
    </r>
    <r>
      <rPr>
        <b/>
        <sz val="10"/>
        <rFont val="Century Gothic"/>
        <family val="1"/>
      </rPr>
      <t xml:space="preserve"> KARNATAKA </t>
    </r>
    <r>
      <rPr>
        <sz val="10"/>
        <rFont val="Century Gothic"/>
        <family val="1"/>
      </rPr>
      <t xml:space="preserve">, Code : </t>
    </r>
    <r>
      <rPr>
        <b/>
        <sz val="10"/>
        <rFont val="Century Gothic"/>
        <family val="1"/>
      </rPr>
      <t>29</t>
    </r>
    <r>
      <rPr>
        <sz val="10"/>
        <rFont val="Century Gothic"/>
        <family val="1"/>
      </rPr>
      <t xml:space="preserve"> 
CIN: </t>
    </r>
    <r>
      <rPr>
        <b/>
        <sz val="10"/>
        <rFont val="Century Gothic"/>
        <family val="1"/>
      </rPr>
      <t>U93000KA2008PTC047395</t>
    </r>
  </si>
  <si>
    <t>SHIVAMOGGA SMART CITY LIMITED (FOR M/SAABMTAICA TECHNOLOGIES PVT LTD)</t>
  </si>
  <si>
    <t>5 X 2</t>
  </si>
  <si>
    <t>for DIWL TECHNOLOGIES  PRIVATE LIMITED
Authorised Signatory</t>
  </si>
  <si>
    <r>
      <rPr>
        <sz val="8"/>
        <rFont val="Century Gothic"/>
        <family val="1"/>
      </rPr>
      <t xml:space="preserve">PO No.
</t>
    </r>
    <r>
      <rPr>
        <b/>
        <sz val="9"/>
        <rFont val="Century Gothic"/>
        <family val="1"/>
      </rPr>
      <t>DIWLTTECH/2021-22/PO/001</t>
    </r>
  </si>
  <si>
    <t>IGST</t>
  </si>
  <si>
    <t>--</t>
  </si>
  <si>
    <t>CONNECTIVITY IT SOLUTIONS PVT LTD
#1877, 3rd Floor. Gongolhri, 3lst Cross,
lOth A Moin, Bonoshonkori 2nd Stoge.
Bengoluru - 560070</t>
  </si>
  <si>
    <r>
      <rPr>
        <sz val="9"/>
        <rFont val="Century Gothic"/>
        <family val="1"/>
      </rPr>
      <t xml:space="preserve">Terms of Delivery
</t>
    </r>
    <r>
      <rPr>
        <b/>
        <sz val="10"/>
        <rFont val="Century Gothic"/>
        <family val="1"/>
      </rPr>
      <t>Including freight charges ,Delivery with in 3 Weeks</t>
    </r>
  </si>
  <si>
    <r>
      <rPr>
        <sz val="8"/>
        <rFont val="Century Gothic"/>
        <family val="1"/>
      </rPr>
      <t xml:space="preserve">Dated
</t>
    </r>
    <r>
      <rPr>
        <b/>
        <sz val="9"/>
        <rFont val="Century Gothic"/>
        <family val="1"/>
      </rPr>
      <t>30-APRIL-2021</t>
    </r>
  </si>
  <si>
    <r>
      <rPr>
        <sz val="8"/>
        <rFont val="Century Gothic"/>
        <family val="1"/>
      </rPr>
      <t xml:space="preserve">Mode/Terms of Payment
</t>
    </r>
    <r>
      <rPr>
        <b/>
        <sz val="9"/>
        <rFont val="Century Gothic"/>
        <family val="1"/>
      </rPr>
      <t>90 DAYS CREDIT AGAINST PDC</t>
    </r>
  </si>
  <si>
    <t>Destination
SHIVAMOGGA SMART CITY LIMITED</t>
  </si>
  <si>
    <t xml:space="preserve">29AAGCC1283LIZC
KARNATAKA 
29
</t>
  </si>
  <si>
    <r>
      <rPr>
        <b/>
        <sz val="10"/>
        <rFont val="Century Gothic"/>
        <family val="1"/>
      </rPr>
      <t>Amount Chargeable (in words)</t>
    </r>
    <r>
      <rPr>
        <sz val="10"/>
        <rFont val="Century Gothic"/>
        <family val="1"/>
      </rPr>
      <t xml:space="preserve">
(Ninety-seven lakh ninety six thousand three hundred and sixty only)</t>
    </r>
    <r>
      <rPr>
        <b/>
        <sz val="10"/>
        <rFont val="Century Gothic"/>
        <family val="1"/>
      </rPr>
      <t xml:space="preserve">
</t>
    </r>
    <r>
      <rPr>
        <sz val="10"/>
        <rFont val="Century Gothic"/>
        <family val="1"/>
      </rPr>
      <t xml:space="preserve">
</t>
    </r>
    <r>
      <rPr>
        <b/>
        <sz val="10"/>
        <rFont val="Century Gothic"/>
        <family val="1"/>
      </rPr>
      <t xml:space="preserve">Other Terms and Conditions:
1. Payment Terms: 
a) </t>
    </r>
    <r>
      <rPr>
        <sz val="10"/>
        <rFont val="Century Gothic"/>
        <family val="1"/>
      </rPr>
      <t>The entire payment  shall be on credit of 90 days, against PDC from the date of raising an invoice ans supply of the entire lot of equipment indicated above. 
b)Although PDC is being issued, the full payment will be honoured only after commissioning and final acceptance from the end client. In the event installation and commissioning is not completed prior to the PDC date then only 80% of the payment will be paid and balance 20% will be withheld towards installation and commissioning.</t>
    </r>
    <r>
      <rPr>
        <b/>
        <sz val="10"/>
        <rFont val="Century Gothic"/>
        <family val="1"/>
      </rPr>
      <t xml:space="preserve">
c) Invoice to be provided in duplicate along with the Warranty letter on the name of the End Client (Shivamogga Smart City Limited) along with relevant FAT and User Manual. 
2. Delivery Time Frame - 3 weeks from the date of issuance of PO
3.Scope of Work shall cover:
</t>
    </r>
    <r>
      <rPr>
        <sz val="10"/>
        <rFont val="Century Gothic"/>
        <family val="1"/>
      </rPr>
      <t xml:space="preserve">3(a). Supply of all material required as per RFP requirement 
3(b). Approval from client for pre despatch inspection
3(c). Installation and commissioning of the equipment
</t>
    </r>
    <r>
      <rPr>
        <b/>
        <sz val="10"/>
        <rFont val="Century Gothic"/>
        <family val="1"/>
      </rPr>
      <t>4. Warranty:</t>
    </r>
    <r>
      <rPr>
        <sz val="10"/>
        <rFont val="Century Gothic"/>
        <family val="1"/>
      </rPr>
      <t xml:space="preserve"> Comprehensive Warranty for 5 years shall be provided from the date of Go Live. All resolution shall be on site. In case of any fault or replacement the same shall be done within 48 hours if the fault is not rectifiable at the site.
</t>
    </r>
    <r>
      <rPr>
        <b/>
        <sz val="10"/>
        <rFont val="Century Gothic"/>
        <family val="1"/>
      </rPr>
      <t>5.SLA:</t>
    </r>
    <r>
      <rPr>
        <sz val="10"/>
        <rFont val="Century Gothic"/>
        <family val="1"/>
      </rPr>
      <t xml:space="preserve"> Any issue pertaining to the material supplied shall be resolved at the earliest any liability incurred by DIWL owing to down time on account of OEM default resulting in non adherence of SLA will have to be borne by the OEM
Any shortfall or component missing from BOM to meet the Technical/Functional Requirement as mentioned in the tender and subsequent addendums needs to be delivered by the supplier. Any liability incurred by DIWL owing to down time on account of OEM/Partner default resulting in non adherence of SLA will have to borne by connectivity.
</t>
    </r>
    <r>
      <rPr>
        <b/>
        <sz val="10"/>
        <rFont val="Century Gothic"/>
        <family val="1"/>
      </rPr>
      <t xml:space="preserve">6. Installation and commissioning: </t>
    </r>
    <r>
      <rPr>
        <sz val="10"/>
        <rFont val="Century Gothic"/>
        <family val="1"/>
      </rPr>
      <t xml:space="preserve">Installation and commissioning time shall be maximum 2 week from the date of receipt of material.
</t>
    </r>
    <r>
      <rPr>
        <b/>
        <sz val="10"/>
        <rFont val="Century Gothic"/>
        <family val="1"/>
      </rPr>
      <t>7.</t>
    </r>
    <r>
      <rPr>
        <sz val="10"/>
        <rFont val="Century Gothic"/>
        <family val="1"/>
      </rPr>
      <t>Any dispute arising out of this work shall be amicably solved, if the same is not solved amicably the same will be resolved in the High Court of New Delhi
8</t>
    </r>
    <r>
      <rPr>
        <b/>
        <sz val="10"/>
        <rFont val="Century Gothic"/>
        <family val="1"/>
      </rPr>
      <t>.</t>
    </r>
    <r>
      <rPr>
        <sz val="10"/>
        <rFont val="Century Gothic"/>
        <family val="1"/>
      </rPr>
      <t xml:space="preserve">The OEM shall provide country of origin and compliance to DPIT Guidelines </t>
    </r>
  </si>
  <si>
    <t>DRAFT PURCHASE ORDER</t>
  </si>
  <si>
    <t>1.c</t>
  </si>
  <si>
    <t>FIREWALL + IPS (INCLUDES 5 YEAR SUPPORT PRICE) 
(MAKE- CISCO, MODEL -FPR2130-BUN AND CON-SNT-FCM1600K)</t>
  </si>
  <si>
    <t>ANTIVIRUS INCLUDING 5 YEAR WARRENTY (TREND MICRO)</t>
  </si>
  <si>
    <t>SUPPLY OF 50" VIDEO WALL SCREEN WITH REAR ACCESS WITH
VIDEO WALL CONTROLLER AND VIDEO WALL MANAGEMENT  SOFTWARE INCLUDING BASE STAND (MAKE -DELTA DVS-508RSL &amp; ICON PRO)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</si>
</sst>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 %"/>
  </numFmts>
  <fonts count="16" x14ac:knownFonts="1">
    <font>
      <sz val="10"/>
      <color rgb="FF000000"/>
      <name val="Times New Roman"/>
      <charset val="204"/>
    </font>
    <font>
      <sz val="10"/>
      <color rgb="FF000000"/>
      <name val="Times New Roman"/>
      <family val="1"/>
    </font>
    <font>
      <b/>
      <sz val="12"/>
      <name val="Century Gothic"/>
      <family val="1"/>
    </font>
    <font>
      <sz val="10"/>
      <color rgb="FF000000"/>
      <name val="Century Gothic"/>
      <family val="1"/>
    </font>
    <font>
      <sz val="9"/>
      <name val="Century Gothic"/>
      <family val="1"/>
    </font>
    <font>
      <sz val="10"/>
      <name val="Century Gothic"/>
      <family val="1"/>
    </font>
    <font>
      <sz val="8"/>
      <name val="Century Gothic"/>
      <family val="1"/>
    </font>
    <font>
      <b/>
      <sz val="9"/>
      <name val="Century Gothic"/>
      <family val="1"/>
    </font>
    <font>
      <b/>
      <sz val="10"/>
      <name val="Century Gothic"/>
      <family val="1"/>
    </font>
    <font>
      <b/>
      <sz val="10"/>
      <color rgb="FF000000"/>
      <name val="Century Gothic"/>
      <family val="1"/>
    </font>
    <font>
      <sz val="9"/>
      <color rgb="FF000000"/>
      <name val="Century Gothic"/>
      <family val="1"/>
    </font>
    <font>
      <b/>
      <i/>
      <sz val="9"/>
      <name val="Century Gothic"/>
      <family val="1"/>
    </font>
    <font>
      <i/>
      <sz val="8"/>
      <name val="Century Gothic"/>
      <family val="1"/>
    </font>
    <font>
      <b/>
      <sz val="8"/>
      <name val="Century Gothic"/>
      <family val="1"/>
    </font>
    <font>
      <b/>
      <i/>
      <sz val="10"/>
      <color rgb="FF000000"/>
      <name val="Century Gothic"/>
      <family val="1"/>
    </font>
    <font>
      <sz val="8"/>
      <color rgb="FF000000"/>
      <name val="Century Gothic"/>
      <family val="1"/>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53">
    <border>
      <left/>
      <right/>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top style="medium">
        <color indexed="64"/>
      </top>
      <bottom/>
      <diagonal/>
    </border>
    <border>
      <left/>
      <right style="thin">
        <color rgb="FF000000"/>
      </right>
      <top style="medium">
        <color indexed="64"/>
      </top>
      <bottom/>
      <diagonal/>
    </border>
    <border>
      <left style="thin">
        <color rgb="FF000000"/>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rgb="FF000000"/>
      </right>
      <top/>
      <bottom style="medium">
        <color indexed="64"/>
      </bottom>
      <diagonal/>
    </border>
  </borders>
  <cellStyleXfs count="2">
    <xf numFmtId="0" fontId="0" fillId="0" borderId="0"/>
    <xf numFmtId="164" fontId="1" fillId="0" borderId="0" applyFont="0" applyFill="0" applyBorder="0" applyAlignment="0" applyProtection="0"/>
  </cellStyleXfs>
  <cellXfs count="151">
    <xf numFmtId="0" fontId="0" fillId="0" borderId="0" xfId="0" applyFill="1" applyBorder="1" applyAlignment="1">
      <alignment horizontal="left" vertical="top"/>
    </xf>
    <xf numFmtId="4" fontId="9" fillId="0" borderId="9" xfId="0" applyNumberFormat="1" applyFont="1" applyFill="1" applyBorder="1" applyAlignment="1">
      <alignment horizontal="right" shrinkToFit="1"/>
    </xf>
    <xf numFmtId="4" fontId="9" fillId="0" borderId="12" xfId="0" applyNumberFormat="1" applyFont="1" applyFill="1" applyBorder="1" applyAlignment="1">
      <alignment horizontal="right" vertical="top" shrinkToFit="1"/>
    </xf>
    <xf numFmtId="4" fontId="7" fillId="0" borderId="33" xfId="0" applyNumberFormat="1" applyFont="1" applyFill="1" applyBorder="1" applyAlignment="1">
      <alignment horizontal="right" vertical="center" wrapText="1"/>
    </xf>
    <xf numFmtId="1" fontId="3" fillId="0" borderId="7" xfId="0" applyNumberFormat="1" applyFont="1" applyFill="1" applyBorder="1" applyAlignment="1">
      <alignment horizontal="left" vertical="top" shrinkToFit="1"/>
    </xf>
    <xf numFmtId="3" fontId="8" fillId="0" borderId="8"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164" fontId="8" fillId="0" borderId="9" xfId="1" applyFont="1" applyFill="1" applyBorder="1" applyAlignment="1">
      <alignment horizontal="center" vertical="center" wrapText="1"/>
    </xf>
    <xf numFmtId="1" fontId="3" fillId="0" borderId="10" xfId="0" applyNumberFormat="1" applyFont="1" applyFill="1" applyBorder="1" applyAlignment="1">
      <alignment horizontal="left" vertical="center" shrinkToFit="1"/>
    </xf>
    <xf numFmtId="0" fontId="3" fillId="0" borderId="11" xfId="0" applyFont="1" applyFill="1" applyBorder="1" applyAlignment="1">
      <alignment horizontal="left" vertical="top" wrapText="1"/>
    </xf>
    <xf numFmtId="0" fontId="8" fillId="0" borderId="11" xfId="0" applyFont="1" applyFill="1" applyBorder="1" applyAlignment="1">
      <alignment horizontal="center" vertical="center" wrapText="1"/>
    </xf>
    <xf numFmtId="0" fontId="4" fillId="0" borderId="11" xfId="0" applyFont="1" applyFill="1" applyBorder="1" applyAlignment="1">
      <alignment horizontal="center" vertical="center" wrapText="1"/>
    </xf>
    <xf numFmtId="164" fontId="9" fillId="0" borderId="12" xfId="1" applyFont="1" applyFill="1" applyBorder="1" applyAlignment="1">
      <alignment horizontal="center" vertical="center" shrinkToFit="1"/>
    </xf>
    <xf numFmtId="0" fontId="11" fillId="0" borderId="35" xfId="0" applyFont="1" applyFill="1" applyBorder="1" applyAlignment="1">
      <alignment horizontal="center" vertical="top" wrapText="1"/>
    </xf>
    <xf numFmtId="0" fontId="12" fillId="0" borderId="32" xfId="0" applyFont="1" applyFill="1" applyBorder="1" applyAlignment="1">
      <alignment horizontal="right" vertical="top" wrapText="1" indent="1"/>
    </xf>
    <xf numFmtId="164" fontId="9" fillId="0" borderId="36" xfId="1" applyNumberFormat="1" applyFont="1" applyFill="1" applyBorder="1" applyAlignment="1">
      <alignment horizontal="right" vertical="top" wrapText="1" indent="1"/>
    </xf>
    <xf numFmtId="165" fontId="14" fillId="0" borderId="8" xfId="0" applyNumberFormat="1" applyFont="1" applyFill="1" applyBorder="1" applyAlignment="1">
      <alignment horizontal="right" shrinkToFit="1"/>
    </xf>
    <xf numFmtId="165" fontId="14" fillId="0" borderId="11" xfId="0" applyNumberFormat="1" applyFont="1" applyFill="1" applyBorder="1" applyAlignment="1">
      <alignment horizontal="right" vertical="top" shrinkToFit="1"/>
    </xf>
    <xf numFmtId="0" fontId="8" fillId="2" borderId="40" xfId="0" applyFont="1" applyFill="1" applyBorder="1" applyAlignment="1">
      <alignment horizontal="left" vertical="center" wrapText="1"/>
    </xf>
    <xf numFmtId="0" fontId="7" fillId="2" borderId="41" xfId="0" applyFont="1" applyFill="1" applyBorder="1" applyAlignment="1">
      <alignment horizontal="left" vertical="center" wrapText="1" indent="9"/>
    </xf>
    <xf numFmtId="0" fontId="7" fillId="2" borderId="41" xfId="0" applyFont="1" applyFill="1" applyBorder="1" applyAlignment="1">
      <alignment horizontal="left" vertical="center" wrapText="1" indent="1"/>
    </xf>
    <xf numFmtId="0" fontId="7" fillId="2" borderId="41" xfId="0" applyFont="1" applyFill="1" applyBorder="1" applyAlignment="1">
      <alignment horizontal="left" vertical="center" wrapText="1"/>
    </xf>
    <xf numFmtId="0" fontId="7" fillId="2" borderId="36" xfId="0" applyFont="1" applyFill="1" applyBorder="1" applyAlignment="1">
      <alignment horizontal="left" vertical="center" wrapText="1" indent="3"/>
    </xf>
    <xf numFmtId="0" fontId="5" fillId="0" borderId="8" xfId="0" applyFont="1" applyFill="1" applyBorder="1" applyAlignment="1">
      <alignment horizontal="left" vertical="top" wrapText="1"/>
    </xf>
    <xf numFmtId="0" fontId="8" fillId="2" borderId="42" xfId="0" applyFont="1" applyFill="1" applyBorder="1" applyAlignment="1">
      <alignment horizontal="left" vertical="center" wrapText="1"/>
    </xf>
    <xf numFmtId="0" fontId="7" fillId="2" borderId="43" xfId="0" applyFont="1" applyFill="1" applyBorder="1" applyAlignment="1">
      <alignment horizontal="left" vertical="center" wrapText="1" indent="9"/>
    </xf>
    <xf numFmtId="0" fontId="7" fillId="2" borderId="43" xfId="0" applyFont="1" applyFill="1" applyBorder="1" applyAlignment="1">
      <alignment horizontal="left" vertical="center" wrapText="1" indent="1"/>
    </xf>
    <xf numFmtId="0" fontId="7" fillId="2" borderId="43" xfId="0" applyFont="1" applyFill="1" applyBorder="1" applyAlignment="1">
      <alignment horizontal="left" vertical="center" wrapText="1"/>
    </xf>
    <xf numFmtId="0" fontId="7" fillId="2" borderId="46" xfId="0" applyFont="1" applyFill="1" applyBorder="1" applyAlignment="1">
      <alignment horizontal="left" vertical="center" wrapText="1" indent="3"/>
    </xf>
    <xf numFmtId="1" fontId="3" fillId="0" borderId="13" xfId="0" applyNumberFormat="1" applyFont="1" applyFill="1" applyBorder="1" applyAlignment="1">
      <alignment horizontal="left" vertical="top" shrinkToFit="1"/>
    </xf>
    <xf numFmtId="0" fontId="5" fillId="0" borderId="5" xfId="0" applyFont="1" applyFill="1" applyBorder="1" applyAlignment="1">
      <alignment horizontal="left" vertical="top" wrapText="1"/>
    </xf>
    <xf numFmtId="0" fontId="5" fillId="0" borderId="5" xfId="0" applyFont="1" applyFill="1" applyBorder="1" applyAlignment="1">
      <alignment horizontal="center" vertical="center" wrapText="1"/>
    </xf>
    <xf numFmtId="4" fontId="8" fillId="0" borderId="47" xfId="0" applyNumberFormat="1" applyFont="1" applyFill="1" applyBorder="1" applyAlignment="1">
      <alignment horizontal="right" vertical="center" wrapText="1"/>
    </xf>
    <xf numFmtId="165" fontId="14" fillId="0" borderId="21" xfId="0" applyNumberFormat="1" applyFont="1" applyFill="1" applyBorder="1" applyAlignment="1">
      <alignment horizontal="right" shrinkToFit="1"/>
    </xf>
    <xf numFmtId="4" fontId="9" fillId="0" borderId="27" xfId="0" applyNumberFormat="1" applyFont="1" applyFill="1" applyBorder="1" applyAlignment="1">
      <alignment horizontal="right" shrinkToFit="1"/>
    </xf>
    <xf numFmtId="164" fontId="5" fillId="0" borderId="14" xfId="1" applyFont="1" applyFill="1" applyBorder="1" applyAlignment="1">
      <alignment horizontal="center" vertical="center" wrapText="1"/>
    </xf>
    <xf numFmtId="3" fontId="5" fillId="0" borderId="5" xfId="0" applyNumberFormat="1" applyFont="1" applyFill="1" applyBorder="1" applyAlignment="1">
      <alignment horizontal="center" vertical="center" wrapText="1"/>
    </xf>
    <xf numFmtId="3" fontId="5" fillId="0" borderId="8" xfId="0" applyNumberFormat="1" applyFont="1" applyFill="1" applyBorder="1" applyAlignment="1">
      <alignment horizontal="center" vertical="center" wrapText="1"/>
    </xf>
    <xf numFmtId="0" fontId="5" fillId="0" borderId="8" xfId="0" applyFont="1" applyFill="1" applyBorder="1" applyAlignment="1">
      <alignment horizontal="center" vertical="center" wrapText="1"/>
    </xf>
    <xf numFmtId="164" fontId="5" fillId="0" borderId="9" xfId="1" applyFont="1" applyFill="1" applyBorder="1" applyAlignment="1">
      <alignment horizontal="center" vertical="center" wrapText="1"/>
    </xf>
    <xf numFmtId="1" fontId="3" fillId="0" borderId="7" xfId="0" applyNumberFormat="1" applyFont="1" applyFill="1" applyBorder="1" applyAlignment="1">
      <alignment horizontal="left" vertical="center" wrapText="1" shrinkToFit="1"/>
    </xf>
    <xf numFmtId="0" fontId="5" fillId="0" borderId="8" xfId="0" applyFont="1" applyFill="1" applyBorder="1" applyAlignment="1">
      <alignment horizontal="left" vertical="center" wrapText="1"/>
    </xf>
    <xf numFmtId="0" fontId="1" fillId="0" borderId="0" xfId="0" applyFont="1" applyFill="1" applyBorder="1" applyAlignment="1">
      <alignment horizontal="left" vertical="top" wrapText="1"/>
    </xf>
    <xf numFmtId="0" fontId="3" fillId="0" borderId="24" xfId="0" applyFont="1" applyFill="1" applyBorder="1" applyAlignment="1">
      <alignment horizontal="left" vertical="top" wrapText="1"/>
    </xf>
    <xf numFmtId="0" fontId="3" fillId="0" borderId="25" xfId="0" applyFont="1" applyFill="1" applyBorder="1" applyAlignment="1">
      <alignment horizontal="left" vertical="top" wrapText="1"/>
    </xf>
    <xf numFmtId="0" fontId="3" fillId="0" borderId="52" xfId="0" applyFont="1" applyFill="1" applyBorder="1" applyAlignment="1">
      <alignment horizontal="left" vertical="top" wrapText="1"/>
    </xf>
    <xf numFmtId="0" fontId="13" fillId="0" borderId="35" xfId="0" applyFont="1" applyFill="1" applyBorder="1" applyAlignment="1">
      <alignment horizontal="right" vertical="top" wrapText="1"/>
    </xf>
    <xf numFmtId="0" fontId="13" fillId="0" borderId="31" xfId="0" applyFont="1" applyFill="1" applyBorder="1" applyAlignment="1">
      <alignment horizontal="right" vertical="top" wrapText="1"/>
    </xf>
    <xf numFmtId="0" fontId="13" fillId="0" borderId="32" xfId="0" applyFont="1" applyFill="1" applyBorder="1" applyAlignment="1">
      <alignment horizontal="right" vertical="top" wrapText="1"/>
    </xf>
    <xf numFmtId="0" fontId="11" fillId="0" borderId="30" xfId="0" applyFont="1" applyFill="1" applyBorder="1" applyAlignment="1">
      <alignment horizontal="right" vertical="top" wrapText="1"/>
    </xf>
    <xf numFmtId="0" fontId="11" fillId="0" borderId="31" xfId="0" applyFont="1" applyFill="1" applyBorder="1" applyAlignment="1">
      <alignment horizontal="right" vertical="top" wrapText="1"/>
    </xf>
    <xf numFmtId="0" fontId="11" fillId="0" borderId="34" xfId="0" applyFont="1" applyFill="1" applyBorder="1" applyAlignment="1">
      <alignment horizontal="right" vertical="top" wrapText="1"/>
    </xf>
    <xf numFmtId="0" fontId="5" fillId="0" borderId="30" xfId="0" applyFont="1" applyFill="1" applyBorder="1" applyAlignment="1">
      <alignment horizontal="left" vertical="top" wrapText="1"/>
    </xf>
    <xf numFmtId="0" fontId="5" fillId="0" borderId="31" xfId="0" applyFont="1" applyFill="1" applyBorder="1" applyAlignment="1">
      <alignment horizontal="left" vertical="top" wrapText="1"/>
    </xf>
    <xf numFmtId="0" fontId="5" fillId="0" borderId="32" xfId="0" applyFont="1" applyFill="1" applyBorder="1" applyAlignment="1">
      <alignment horizontal="left" vertical="top" wrapText="1"/>
    </xf>
    <xf numFmtId="164" fontId="3" fillId="0" borderId="5" xfId="1" applyFont="1" applyFill="1" applyBorder="1" applyAlignment="1">
      <alignment horizontal="center" vertical="center" wrapText="1"/>
    </xf>
    <xf numFmtId="0" fontId="11" fillId="0" borderId="48" xfId="0" applyFont="1" applyFill="1" applyBorder="1" applyAlignment="1">
      <alignment horizontal="right" wrapText="1"/>
    </xf>
    <xf numFmtId="0" fontId="11" fillId="0" borderId="21" xfId="0" applyFont="1" applyFill="1" applyBorder="1" applyAlignment="1">
      <alignment horizontal="right" wrapText="1"/>
    </xf>
    <xf numFmtId="1" fontId="3" fillId="0" borderId="5" xfId="0" quotePrefix="1" applyNumberFormat="1" applyFont="1" applyFill="1" applyBorder="1" applyAlignment="1">
      <alignment horizontal="center" vertical="center" shrinkToFit="1"/>
    </xf>
    <xf numFmtId="1" fontId="3" fillId="0" borderId="5" xfId="0" applyNumberFormat="1" applyFont="1" applyFill="1" applyBorder="1" applyAlignment="1">
      <alignment horizontal="center" vertical="center" shrinkToFit="1"/>
    </xf>
    <xf numFmtId="1" fontId="9" fillId="0" borderId="15" xfId="0" applyNumberFormat="1" applyFont="1" applyFill="1" applyBorder="1" applyAlignment="1">
      <alignment horizontal="center" vertical="center" shrinkToFit="1"/>
    </xf>
    <xf numFmtId="1" fontId="9" fillId="0" borderId="16" xfId="0" applyNumberFormat="1" applyFont="1" applyFill="1" applyBorder="1" applyAlignment="1">
      <alignment horizontal="center" vertical="center" shrinkToFit="1"/>
    </xf>
    <xf numFmtId="0" fontId="8" fillId="0" borderId="19"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1" xfId="0" applyFont="1" applyFill="1" applyBorder="1" applyAlignment="1">
      <alignment horizontal="left" vertical="top" wrapText="1"/>
    </xf>
    <xf numFmtId="0" fontId="3" fillId="0" borderId="32" xfId="0" applyFont="1" applyFill="1" applyBorder="1" applyAlignment="1">
      <alignment horizontal="left" vertical="top" wrapText="1"/>
    </xf>
    <xf numFmtId="0" fontId="7" fillId="0" borderId="17" xfId="0" applyFont="1" applyFill="1" applyBorder="1" applyAlignment="1">
      <alignment horizontal="center" vertical="top" wrapText="1"/>
    </xf>
    <xf numFmtId="0" fontId="7" fillId="0" borderId="18" xfId="0" applyFont="1" applyFill="1" applyBorder="1" applyAlignment="1">
      <alignment horizontal="center" vertical="top" wrapText="1"/>
    </xf>
    <xf numFmtId="0" fontId="7" fillId="0" borderId="22" xfId="0" applyFont="1" applyFill="1" applyBorder="1" applyAlignment="1">
      <alignment horizontal="center" vertical="top" wrapText="1"/>
    </xf>
    <xf numFmtId="0" fontId="8" fillId="0" borderId="17" xfId="0" applyFont="1" applyFill="1" applyBorder="1" applyAlignment="1">
      <alignment horizontal="left" vertical="top" wrapText="1"/>
    </xf>
    <xf numFmtId="0" fontId="5" fillId="0" borderId="18" xfId="0" applyFont="1" applyFill="1" applyBorder="1" applyAlignment="1">
      <alignment horizontal="left" vertical="top" wrapText="1"/>
    </xf>
    <xf numFmtId="0" fontId="5" fillId="0" borderId="22" xfId="0" applyFont="1" applyFill="1" applyBorder="1" applyAlignment="1">
      <alignment horizontal="left" vertical="top" wrapText="1"/>
    </xf>
    <xf numFmtId="0" fontId="8" fillId="0" borderId="49" xfId="0" applyFont="1" applyFill="1" applyBorder="1" applyAlignment="1">
      <alignment horizontal="right" vertical="top" wrapText="1"/>
    </xf>
    <xf numFmtId="0" fontId="9" fillId="0" borderId="50" xfId="0" applyFont="1" applyFill="1" applyBorder="1" applyAlignment="1">
      <alignment horizontal="right" vertical="top" wrapText="1"/>
    </xf>
    <xf numFmtId="0" fontId="9" fillId="0" borderId="51" xfId="0" applyFont="1" applyFill="1" applyBorder="1" applyAlignment="1">
      <alignment horizontal="right" vertical="top" wrapText="1"/>
    </xf>
    <xf numFmtId="0" fontId="3" fillId="0" borderId="30" xfId="0" applyFont="1" applyFill="1" applyBorder="1" applyAlignment="1">
      <alignment horizontal="left" vertical="top" wrapText="1"/>
    </xf>
    <xf numFmtId="0" fontId="7" fillId="2" borderId="44" xfId="0" applyFont="1" applyFill="1" applyBorder="1" applyAlignment="1">
      <alignment horizontal="left" vertical="center" wrapText="1" indent="1"/>
    </xf>
    <xf numFmtId="0" fontId="7" fillId="2" borderId="18" xfId="0" applyFont="1" applyFill="1" applyBorder="1" applyAlignment="1">
      <alignment horizontal="left" vertical="center" wrapText="1" indent="1"/>
    </xf>
    <xf numFmtId="0" fontId="7" fillId="2" borderId="45" xfId="0" applyFont="1" applyFill="1" applyBorder="1" applyAlignment="1">
      <alignment horizontal="left" vertical="center" wrapText="1" indent="1"/>
    </xf>
    <xf numFmtId="0" fontId="7" fillId="2" borderId="44" xfId="0" applyFont="1" applyFill="1" applyBorder="1" applyAlignment="1">
      <alignment horizontal="left" vertical="center" wrapText="1" indent="2"/>
    </xf>
    <xf numFmtId="0" fontId="7" fillId="2" borderId="45" xfId="0" applyFont="1" applyFill="1" applyBorder="1" applyAlignment="1">
      <alignment horizontal="left" vertical="center" wrapText="1" indent="2"/>
    </xf>
    <xf numFmtId="1" fontId="3" fillId="0" borderId="8" xfId="0" quotePrefix="1" applyNumberFormat="1" applyFont="1" applyFill="1" applyBorder="1" applyAlignment="1">
      <alignment horizontal="center" vertical="center" shrinkToFit="1"/>
    </xf>
    <xf numFmtId="1" fontId="3" fillId="0" borderId="8" xfId="0" applyNumberFormat="1" applyFont="1" applyFill="1" applyBorder="1" applyAlignment="1">
      <alignment horizontal="center" vertical="center" shrinkToFit="1"/>
    </xf>
    <xf numFmtId="164" fontId="3" fillId="0" borderId="8" xfId="1" applyFont="1" applyFill="1" applyBorder="1" applyAlignment="1">
      <alignment horizontal="center" vertical="center" wrapText="1"/>
    </xf>
    <xf numFmtId="0" fontId="2" fillId="3" borderId="30" xfId="0" applyFont="1" applyFill="1" applyBorder="1" applyAlignment="1">
      <alignment horizontal="center" vertical="center" wrapText="1"/>
    </xf>
    <xf numFmtId="0" fontId="2" fillId="3" borderId="31" xfId="0" applyFont="1" applyFill="1" applyBorder="1" applyAlignment="1">
      <alignment horizontal="center" vertical="center" wrapText="1"/>
    </xf>
    <xf numFmtId="0" fontId="2" fillId="3" borderId="32" xfId="0" applyFont="1" applyFill="1" applyBorder="1" applyAlignment="1">
      <alignment horizontal="center" vertical="center" wrapText="1"/>
    </xf>
    <xf numFmtId="0" fontId="5" fillId="0" borderId="7" xfId="0" applyFont="1" applyFill="1" applyBorder="1" applyAlignment="1">
      <alignment horizontal="left" vertical="top" wrapText="1"/>
    </xf>
    <xf numFmtId="0" fontId="3" fillId="0" borderId="8" xfId="0" applyFont="1" applyFill="1" applyBorder="1" applyAlignment="1">
      <alignment horizontal="left" vertical="top" wrapText="1"/>
    </xf>
    <xf numFmtId="0" fontId="3" fillId="0" borderId="9" xfId="0" applyFont="1" applyFill="1" applyBorder="1" applyAlignment="1">
      <alignment horizontal="left" vertical="top" wrapText="1"/>
    </xf>
    <xf numFmtId="0" fontId="3" fillId="0" borderId="13"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14" xfId="0" applyFont="1" applyFill="1" applyBorder="1" applyAlignment="1">
      <alignment horizontal="left" vertical="top" wrapText="1"/>
    </xf>
    <xf numFmtId="0" fontId="3" fillId="0" borderId="10" xfId="0" applyFont="1" applyFill="1" applyBorder="1" applyAlignment="1">
      <alignment horizontal="left" vertical="top" wrapText="1"/>
    </xf>
    <xf numFmtId="0" fontId="3" fillId="0" borderId="11" xfId="0" applyFont="1" applyFill="1" applyBorder="1" applyAlignment="1">
      <alignment horizontal="left" vertical="top" wrapText="1"/>
    </xf>
    <xf numFmtId="0" fontId="3" fillId="0" borderId="12" xfId="0" applyFont="1" applyFill="1" applyBorder="1" applyAlignment="1">
      <alignment horizontal="left" vertical="top" wrapText="1"/>
    </xf>
    <xf numFmtId="0" fontId="5" fillId="0" borderId="17" xfId="0" applyFont="1" applyFill="1" applyBorder="1" applyAlignment="1">
      <alignment horizontal="left" vertical="top" wrapText="1"/>
    </xf>
    <xf numFmtId="0" fontId="5" fillId="0" borderId="19"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23" xfId="0" applyFont="1" applyFill="1" applyBorder="1" applyAlignment="1">
      <alignment horizontal="left" vertical="top" wrapText="1"/>
    </xf>
    <xf numFmtId="0" fontId="5" fillId="0" borderId="24" xfId="0" applyFont="1" applyFill="1" applyBorder="1" applyAlignment="1">
      <alignment horizontal="left" vertical="top" wrapText="1"/>
    </xf>
    <xf numFmtId="0" fontId="5" fillId="0" borderId="25" xfId="0" applyFont="1" applyFill="1" applyBorder="1" applyAlignment="1">
      <alignment horizontal="left" vertical="top" wrapText="1"/>
    </xf>
    <xf numFmtId="0" fontId="5" fillId="0" borderId="26" xfId="0" applyFont="1" applyFill="1" applyBorder="1" applyAlignment="1">
      <alignment horizontal="left" vertical="top" wrapText="1"/>
    </xf>
    <xf numFmtId="0" fontId="5" fillId="0" borderId="13" xfId="0" applyFont="1" applyFill="1" applyBorder="1" applyAlignment="1">
      <alignment horizontal="left" vertical="top" wrapText="1"/>
    </xf>
    <xf numFmtId="0" fontId="6" fillId="0" borderId="10" xfId="0" applyFont="1" applyFill="1" applyBorder="1" applyAlignment="1">
      <alignment horizontal="left" vertical="top" wrapText="1"/>
    </xf>
    <xf numFmtId="0" fontId="6" fillId="0" borderId="11" xfId="0" applyFont="1" applyFill="1" applyBorder="1" applyAlignment="1">
      <alignment horizontal="left" vertical="top" wrapText="1"/>
    </xf>
    <xf numFmtId="0" fontId="6" fillId="0" borderId="12" xfId="0" applyFont="1" applyFill="1" applyBorder="1" applyAlignment="1">
      <alignment horizontal="left" vertical="top" wrapText="1"/>
    </xf>
    <xf numFmtId="0" fontId="6" fillId="0" borderId="7" xfId="0" applyFont="1" applyFill="1" applyBorder="1" applyAlignment="1">
      <alignment horizontal="left" vertical="top" wrapText="1"/>
    </xf>
    <xf numFmtId="0" fontId="6" fillId="0" borderId="8" xfId="0" applyFont="1" applyFill="1" applyBorder="1" applyAlignment="1">
      <alignment horizontal="left" vertical="top" wrapText="1"/>
    </xf>
    <xf numFmtId="0" fontId="6" fillId="0" borderId="9" xfId="0" applyFont="1" applyFill="1" applyBorder="1" applyAlignment="1">
      <alignment horizontal="left" vertical="top" wrapText="1"/>
    </xf>
    <xf numFmtId="0" fontId="6" fillId="0" borderId="13" xfId="0" applyFont="1" applyFill="1" applyBorder="1" applyAlignment="1">
      <alignment horizontal="left" vertical="top" wrapText="1"/>
    </xf>
    <xf numFmtId="0" fontId="6" fillId="0" borderId="5" xfId="0" applyFont="1" applyFill="1" applyBorder="1" applyAlignment="1">
      <alignment horizontal="left" vertical="top" wrapText="1"/>
    </xf>
    <xf numFmtId="0" fontId="6" fillId="0" borderId="14" xfId="0" applyFont="1" applyFill="1" applyBorder="1" applyAlignment="1">
      <alignment horizontal="left" vertical="top" wrapText="1"/>
    </xf>
    <xf numFmtId="0" fontId="6" fillId="0" borderId="20" xfId="0" applyFont="1" applyFill="1" applyBorder="1" applyAlignment="1">
      <alignment horizontal="left" vertical="top" wrapText="1"/>
    </xf>
    <xf numFmtId="0" fontId="6" fillId="0" borderId="21" xfId="0" applyFont="1" applyFill="1" applyBorder="1" applyAlignment="1">
      <alignment horizontal="left" vertical="top" wrapText="1"/>
    </xf>
    <xf numFmtId="0" fontId="6" fillId="0" borderId="27" xfId="0" applyFont="1" applyFill="1" applyBorder="1" applyAlignment="1">
      <alignment horizontal="left" vertical="top" wrapText="1"/>
    </xf>
    <xf numFmtId="0" fontId="6" fillId="0" borderId="6" xfId="0" applyFont="1" applyFill="1" applyBorder="1" applyAlignment="1">
      <alignment horizontal="left" vertical="top" wrapText="1"/>
    </xf>
    <xf numFmtId="0" fontId="6" fillId="0" borderId="29" xfId="0" applyFont="1" applyFill="1" applyBorder="1" applyAlignment="1">
      <alignment horizontal="left" vertical="top" wrapText="1"/>
    </xf>
    <xf numFmtId="0" fontId="7" fillId="0" borderId="15" xfId="0" applyFont="1" applyFill="1" applyBorder="1" applyAlignment="1">
      <alignment horizontal="left" vertical="top" wrapText="1"/>
    </xf>
    <xf numFmtId="0" fontId="7" fillId="0" borderId="16" xfId="0" applyFont="1" applyFill="1" applyBorder="1" applyAlignment="1">
      <alignment horizontal="left" vertical="top" wrapText="1"/>
    </xf>
    <xf numFmtId="0" fontId="7" fillId="0" borderId="28"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5" fillId="0" borderId="37" xfId="0" applyFont="1" applyFill="1" applyBorder="1" applyAlignment="1">
      <alignment horizontal="right" vertical="top" wrapText="1"/>
    </xf>
    <xf numFmtId="0" fontId="6" fillId="0" borderId="38" xfId="0" applyFont="1" applyFill="1" applyBorder="1" applyAlignment="1">
      <alignment horizontal="right" vertical="top" wrapText="1"/>
    </xf>
    <xf numFmtId="0" fontId="6" fillId="0" borderId="39" xfId="0" applyFont="1" applyFill="1" applyBorder="1" applyAlignment="1">
      <alignment horizontal="right" vertical="top" wrapText="1"/>
    </xf>
    <xf numFmtId="1" fontId="9" fillId="0" borderId="11" xfId="0" applyNumberFormat="1" applyFont="1" applyFill="1" applyBorder="1" applyAlignment="1">
      <alignment horizontal="center" vertical="center" shrinkToFit="1"/>
    </xf>
    <xf numFmtId="2" fontId="10" fillId="0" borderId="11" xfId="0" applyNumberFormat="1" applyFont="1" applyFill="1" applyBorder="1" applyAlignment="1">
      <alignment horizontal="center" vertical="center" shrinkToFit="1"/>
    </xf>
    <xf numFmtId="0" fontId="8" fillId="0" borderId="10" xfId="0" applyFont="1" applyFill="1" applyBorder="1" applyAlignment="1">
      <alignment horizontal="right" vertical="top" wrapText="1"/>
    </xf>
    <xf numFmtId="0" fontId="9" fillId="0" borderId="11" xfId="0" applyFont="1" applyFill="1" applyBorder="1" applyAlignment="1">
      <alignment horizontal="right" vertical="top" wrapText="1"/>
    </xf>
    <xf numFmtId="0" fontId="9" fillId="0" borderId="12" xfId="0" applyFont="1" applyFill="1" applyBorder="1" applyAlignment="1">
      <alignment horizontal="right" vertical="top" wrapText="1"/>
    </xf>
    <xf numFmtId="0" fontId="3" fillId="0" borderId="26" xfId="0" applyFont="1" applyFill="1" applyBorder="1" applyAlignment="1">
      <alignment horizontal="left" vertical="top" wrapText="1"/>
    </xf>
    <xf numFmtId="0" fontId="7" fillId="2" borderId="35" xfId="0" applyFont="1" applyFill="1" applyBorder="1" applyAlignment="1">
      <alignment horizontal="left" vertical="center" wrapText="1" indent="1"/>
    </xf>
    <xf numFmtId="0" fontId="7" fillId="2" borderId="31" xfId="0" applyFont="1" applyFill="1" applyBorder="1" applyAlignment="1">
      <alignment horizontal="left" vertical="center" wrapText="1" indent="1"/>
    </xf>
    <xf numFmtId="0" fontId="7" fillId="2" borderId="34" xfId="0" applyFont="1" applyFill="1" applyBorder="1" applyAlignment="1">
      <alignment horizontal="left" vertical="center" wrapText="1" indent="1"/>
    </xf>
    <xf numFmtId="0" fontId="7" fillId="2" borderId="35" xfId="0" applyFont="1" applyFill="1" applyBorder="1" applyAlignment="1">
      <alignment horizontal="left" vertical="center" wrapText="1" indent="2"/>
    </xf>
    <xf numFmtId="0" fontId="7" fillId="2" borderId="34" xfId="0" applyFont="1" applyFill="1" applyBorder="1" applyAlignment="1">
      <alignment horizontal="left" vertical="center" wrapText="1" indent="2"/>
    </xf>
    <xf numFmtId="1" fontId="9" fillId="0" borderId="8" xfId="0" applyNumberFormat="1" applyFont="1" applyFill="1" applyBorder="1" applyAlignment="1">
      <alignment horizontal="center" vertical="center" shrinkToFit="1"/>
    </xf>
    <xf numFmtId="2" fontId="10" fillId="0" borderId="8" xfId="0" applyNumberFormat="1" applyFont="1" applyFill="1" applyBorder="1" applyAlignment="1">
      <alignment horizontal="center" vertical="center" shrinkToFit="1"/>
    </xf>
    <xf numFmtId="0" fontId="5" fillId="0" borderId="20" xfId="0" applyFont="1" applyFill="1" applyBorder="1" applyAlignment="1">
      <alignment horizontal="left" vertical="top" wrapText="1"/>
    </xf>
    <xf numFmtId="1" fontId="9" fillId="0" borderId="33" xfId="0" applyNumberFormat="1" applyFont="1" applyFill="1" applyBorder="1" applyAlignment="1">
      <alignment horizontal="right" vertical="center" shrinkToFit="1"/>
    </xf>
    <xf numFmtId="0" fontId="11" fillId="0" borderId="7" xfId="0" applyFont="1" applyFill="1" applyBorder="1" applyAlignment="1">
      <alignment horizontal="right" wrapText="1"/>
    </xf>
    <xf numFmtId="0" fontId="11" fillId="0" borderId="8" xfId="0" applyFont="1" applyFill="1" applyBorder="1" applyAlignment="1">
      <alignment horizontal="right" wrapText="1"/>
    </xf>
    <xf numFmtId="0" fontId="11" fillId="0" borderId="10" xfId="0" applyFont="1" applyFill="1" applyBorder="1" applyAlignment="1">
      <alignment horizontal="right" vertical="top" wrapText="1"/>
    </xf>
    <xf numFmtId="0" fontId="11" fillId="0" borderId="11" xfId="0" applyFont="1" applyFill="1" applyBorder="1" applyAlignment="1">
      <alignment horizontal="right" vertical="top" wrapText="1"/>
    </xf>
    <xf numFmtId="0" fontId="11" fillId="0" borderId="30" xfId="0" applyFont="1" applyFill="1" applyBorder="1" applyAlignment="1">
      <alignment horizontal="center" vertical="top" wrapText="1"/>
    </xf>
    <xf numFmtId="0" fontId="11" fillId="0" borderId="31" xfId="0" applyFont="1" applyFill="1" applyBorder="1" applyAlignment="1">
      <alignment horizontal="center" vertical="top" wrapText="1"/>
    </xf>
    <xf numFmtId="0" fontId="11" fillId="0" borderId="34" xfId="0" applyFont="1" applyFill="1" applyBorder="1" applyAlignment="1">
      <alignment horizontal="center" vertical="top" wrapText="1"/>
    </xf>
    <xf numFmtId="0" fontId="5" fillId="0" borderId="1" xfId="0" applyFont="1" applyFill="1" applyBorder="1" applyAlignment="1">
      <alignment horizontal="left" vertical="top"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2</xdr:row>
      <xdr:rowOff>0</xdr:rowOff>
    </xdr:from>
    <xdr:to>
      <xdr:col>11</xdr:col>
      <xdr:colOff>304800</xdr:colOff>
      <xdr:row>2</xdr:row>
      <xdr:rowOff>304800</xdr:rowOff>
    </xdr:to>
    <xdr:sp macro="" textlink="">
      <xdr:nvSpPr>
        <xdr:cNvPr id="1025" name="&lt;901F7F4F-3071-4806-8F86-53133D35F6A8&gt;" descr="LogoColorNoText.jpeg">
          <a:extLst>
            <a:ext uri="{FF2B5EF4-FFF2-40B4-BE49-F238E27FC236}">
              <a16:creationId xmlns:a16="http://schemas.microsoft.com/office/drawing/2014/main" id="{7418DE06-CADA-034A-A319-F97BE27C2866}"/>
            </a:ext>
          </a:extLst>
        </xdr:cNvPr>
        <xdr:cNvSpPr>
          <a:spLocks noChangeAspect="1" noChangeArrowheads="1"/>
        </xdr:cNvSpPr>
      </xdr:nvSpPr>
      <xdr:spPr bwMode="auto">
        <a:xfrm>
          <a:off x="8483600" y="647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9</xdr:row>
      <xdr:rowOff>0</xdr:rowOff>
    </xdr:from>
    <xdr:to>
      <xdr:col>12</xdr:col>
      <xdr:colOff>304800</xdr:colOff>
      <xdr:row>9</xdr:row>
      <xdr:rowOff>304800</xdr:rowOff>
    </xdr:to>
    <xdr:sp macro="" textlink="">
      <xdr:nvSpPr>
        <xdr:cNvPr id="1027" name="&lt;901F7F4F-3071-4806-8F86-53133D35F6A8&gt;" descr="LogoColorNoText.jpeg">
          <a:extLst>
            <a:ext uri="{FF2B5EF4-FFF2-40B4-BE49-F238E27FC236}">
              <a16:creationId xmlns:a16="http://schemas.microsoft.com/office/drawing/2014/main" id="{24644982-129B-0C46-9503-B4EAC6D2B3A4}"/>
            </a:ext>
          </a:extLst>
        </xdr:cNvPr>
        <xdr:cNvSpPr>
          <a:spLocks noChangeAspect="1" noChangeArrowheads="1"/>
        </xdr:cNvSpPr>
      </xdr:nvSpPr>
      <xdr:spPr bwMode="auto">
        <a:xfrm>
          <a:off x="9626600" y="2717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9</xdr:row>
      <xdr:rowOff>0</xdr:rowOff>
    </xdr:from>
    <xdr:to>
      <xdr:col>12</xdr:col>
      <xdr:colOff>304800</xdr:colOff>
      <xdr:row>9</xdr:row>
      <xdr:rowOff>304800</xdr:rowOff>
    </xdr:to>
    <xdr:sp macro="" textlink="">
      <xdr:nvSpPr>
        <xdr:cNvPr id="1028" name="&lt;901F7F4F-3071-4806-8F86-53133D35F6A8&gt;" descr="LogoColorNoText.jpeg">
          <a:extLst>
            <a:ext uri="{FF2B5EF4-FFF2-40B4-BE49-F238E27FC236}">
              <a16:creationId xmlns:a16="http://schemas.microsoft.com/office/drawing/2014/main" id="{A51E2ECB-3291-E549-8498-A1F15A86EEE2}"/>
            </a:ext>
          </a:extLst>
        </xdr:cNvPr>
        <xdr:cNvSpPr>
          <a:spLocks noChangeAspect="1" noChangeArrowheads="1"/>
        </xdr:cNvSpPr>
      </xdr:nvSpPr>
      <xdr:spPr bwMode="auto">
        <a:xfrm>
          <a:off x="9626600" y="2717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2514600</xdr:colOff>
      <xdr:row>0</xdr:row>
      <xdr:rowOff>0</xdr:rowOff>
    </xdr:from>
    <xdr:to>
      <xdr:col>3</xdr:col>
      <xdr:colOff>12700</xdr:colOff>
      <xdr:row>4</xdr:row>
      <xdr:rowOff>25400</xdr:rowOff>
    </xdr:to>
    <xdr:pic>
      <xdr:nvPicPr>
        <xdr:cNvPr id="2" name="Picture 1">
          <a:extLst>
            <a:ext uri="{FF2B5EF4-FFF2-40B4-BE49-F238E27FC236}">
              <a16:creationId xmlns:a16="http://schemas.microsoft.com/office/drawing/2014/main" id="{54DEC8FE-1B48-8046-AE42-9B6676E6FBF5}"/>
            </a:ext>
          </a:extLst>
        </xdr:cNvPr>
        <xdr:cNvPicPr>
          <a:picLocks noChangeAspect="1"/>
        </xdr:cNvPicPr>
      </xdr:nvPicPr>
      <xdr:blipFill>
        <a:blip xmlns:r="http://schemas.openxmlformats.org/officeDocument/2006/relationships" r:embed="rId1">
          <a:clrChange>
            <a:clrFrom>
              <a:srgbClr val="FFFFFF"/>
            </a:clrFrom>
            <a:clrTo>
              <a:srgbClr val="FFFFFF">
                <a:alpha val="0"/>
              </a:srgbClr>
            </a:clrTo>
          </a:clrChange>
          <a:alphaModFix/>
        </a:blip>
        <a:stretch>
          <a:fillRect/>
        </a:stretch>
      </xdr:blipFill>
      <xdr:spPr>
        <a:xfrm>
          <a:off x="2832100" y="0"/>
          <a:ext cx="1270000" cy="1270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4E149-3CB5-B144-807B-B3B6D32FA6A4}">
  <dimension ref="A1:J22"/>
  <sheetViews>
    <sheetView tabSelected="1" workbookViewId="0">
      <selection activeCell="M6" sqref="M6"/>
    </sheetView>
  </sheetViews>
  <sheetFormatPr defaultColWidth="9" defaultRowHeight="12.75" x14ac:dyDescent="0.2"/>
  <cols>
    <col min="1" max="1" width="5" customWidth="1"/>
    <col min="2" max="2" width="66" customWidth="1"/>
    <col min="3" max="3" width="3.33203125" customWidth="1"/>
    <col min="4" max="4" width="5.83203125" customWidth="1"/>
    <col min="5" max="5" width="6.83203125" customWidth="1"/>
    <col min="6" max="6" width="14" customWidth="1"/>
    <col min="7" max="7" width="8" customWidth="1"/>
    <col min="8" max="8" width="7" customWidth="1"/>
    <col min="9" max="9" width="5.83203125" customWidth="1"/>
    <col min="10" max="10" width="19.83203125" customWidth="1"/>
  </cols>
  <sheetData>
    <row r="1" spans="1:10" ht="23.1" customHeight="1" thickBot="1" x14ac:dyDescent="0.25">
      <c r="A1" s="84" t="s">
        <v>53</v>
      </c>
      <c r="B1" s="85"/>
      <c r="C1" s="85"/>
      <c r="D1" s="85"/>
      <c r="E1" s="85"/>
      <c r="F1" s="85"/>
      <c r="G1" s="85"/>
      <c r="H1" s="85"/>
      <c r="I1" s="85"/>
      <c r="J1" s="86"/>
    </row>
    <row r="2" spans="1:10" ht="25.5" customHeight="1" x14ac:dyDescent="0.2">
      <c r="A2" s="87" t="s">
        <v>39</v>
      </c>
      <c r="B2" s="88"/>
      <c r="C2" s="88"/>
      <c r="D2" s="89"/>
      <c r="E2" s="96" t="s">
        <v>43</v>
      </c>
      <c r="F2" s="70"/>
      <c r="G2" s="71"/>
      <c r="H2" s="87" t="s">
        <v>48</v>
      </c>
      <c r="I2" s="88"/>
      <c r="J2" s="89"/>
    </row>
    <row r="3" spans="1:10" ht="25.5" customHeight="1" x14ac:dyDescent="0.2">
      <c r="A3" s="90"/>
      <c r="B3" s="91"/>
      <c r="C3" s="91"/>
      <c r="D3" s="92"/>
      <c r="E3" s="97"/>
      <c r="F3" s="98"/>
      <c r="G3" s="99"/>
      <c r="H3" s="103" t="s">
        <v>49</v>
      </c>
      <c r="I3" s="91"/>
      <c r="J3" s="92"/>
    </row>
    <row r="4" spans="1:10" ht="21.95" customHeight="1" thickBot="1" x14ac:dyDescent="0.25">
      <c r="A4" s="90"/>
      <c r="B4" s="91"/>
      <c r="C4" s="91"/>
      <c r="D4" s="92"/>
      <c r="E4" s="100"/>
      <c r="F4" s="101"/>
      <c r="G4" s="102"/>
      <c r="H4" s="104" t="s">
        <v>3</v>
      </c>
      <c r="I4" s="105"/>
      <c r="J4" s="106"/>
    </row>
    <row r="5" spans="1:10" ht="9.9499999999999993" customHeight="1" x14ac:dyDescent="0.2">
      <c r="A5" s="90"/>
      <c r="B5" s="91"/>
      <c r="C5" s="91"/>
      <c r="D5" s="92"/>
      <c r="E5" s="107" t="s">
        <v>4</v>
      </c>
      <c r="F5" s="108"/>
      <c r="G5" s="109"/>
      <c r="H5" s="113" t="s">
        <v>50</v>
      </c>
      <c r="I5" s="114"/>
      <c r="J5" s="115"/>
    </row>
    <row r="6" spans="1:10" ht="12.95" customHeight="1" thickBot="1" x14ac:dyDescent="0.25">
      <c r="A6" s="93"/>
      <c r="B6" s="94"/>
      <c r="C6" s="94"/>
      <c r="D6" s="95"/>
      <c r="E6" s="110"/>
      <c r="F6" s="111"/>
      <c r="G6" s="112"/>
      <c r="H6" s="116"/>
      <c r="I6" s="111"/>
      <c r="J6" s="112"/>
    </row>
    <row r="7" spans="1:10" ht="17.100000000000001" customHeight="1" thickBot="1" x14ac:dyDescent="0.25">
      <c r="A7" s="118" t="s">
        <v>18</v>
      </c>
      <c r="B7" s="119"/>
      <c r="C7" s="119"/>
      <c r="D7" s="120"/>
      <c r="E7" s="104"/>
      <c r="F7" s="105"/>
      <c r="G7" s="106"/>
      <c r="H7" s="117"/>
      <c r="I7" s="105"/>
      <c r="J7" s="106"/>
    </row>
    <row r="8" spans="1:10" ht="54.95" customHeight="1" thickBot="1" x14ac:dyDescent="0.25">
      <c r="A8" s="62" t="s">
        <v>40</v>
      </c>
      <c r="B8" s="63"/>
      <c r="C8" s="63"/>
      <c r="D8" s="63"/>
      <c r="E8" s="52" t="s">
        <v>47</v>
      </c>
      <c r="F8" s="64"/>
      <c r="G8" s="64"/>
      <c r="H8" s="64"/>
      <c r="I8" s="64"/>
      <c r="J8" s="65"/>
    </row>
    <row r="9" spans="1:10" ht="14.1" customHeight="1" thickBot="1" x14ac:dyDescent="0.25">
      <c r="A9" s="66" t="s">
        <v>24</v>
      </c>
      <c r="B9" s="67"/>
      <c r="C9" s="67"/>
      <c r="D9" s="67"/>
      <c r="E9" s="67"/>
      <c r="F9" s="67"/>
      <c r="G9" s="67"/>
      <c r="H9" s="67"/>
      <c r="I9" s="67"/>
      <c r="J9" s="68"/>
    </row>
    <row r="10" spans="1:10" ht="62.1" customHeight="1" thickBot="1" x14ac:dyDescent="0.25">
      <c r="A10" s="69" t="s">
        <v>46</v>
      </c>
      <c r="B10" s="70"/>
      <c r="C10" s="70"/>
      <c r="D10" s="70"/>
      <c r="E10" s="70"/>
      <c r="F10" s="70"/>
      <c r="G10" s="70"/>
      <c r="H10" s="70"/>
      <c r="I10" s="70"/>
      <c r="J10" s="71"/>
    </row>
    <row r="11" spans="1:10" ht="41.1" customHeight="1" thickBot="1" x14ac:dyDescent="0.25">
      <c r="A11" s="72" t="s">
        <v>27</v>
      </c>
      <c r="B11" s="73"/>
      <c r="C11" s="73"/>
      <c r="D11" s="74"/>
      <c r="E11" s="75" t="s">
        <v>51</v>
      </c>
      <c r="F11" s="64"/>
      <c r="G11" s="64"/>
      <c r="H11" s="64"/>
      <c r="I11" s="64"/>
      <c r="J11" s="65"/>
    </row>
    <row r="12" spans="1:10" ht="20.100000000000001" customHeight="1" thickBot="1" x14ac:dyDescent="0.25">
      <c r="A12" s="24" t="s">
        <v>22</v>
      </c>
      <c r="B12" s="25" t="s">
        <v>7</v>
      </c>
      <c r="C12" s="76" t="s">
        <v>38</v>
      </c>
      <c r="D12" s="77"/>
      <c r="E12" s="78"/>
      <c r="F12" s="26" t="s">
        <v>9</v>
      </c>
      <c r="G12" s="79" t="s">
        <v>10</v>
      </c>
      <c r="H12" s="80"/>
      <c r="I12" s="27" t="s">
        <v>11</v>
      </c>
      <c r="J12" s="28" t="s">
        <v>12</v>
      </c>
    </row>
    <row r="13" spans="1:10" ht="51.95" customHeight="1" x14ac:dyDescent="0.2">
      <c r="A13" s="40" t="s">
        <v>33</v>
      </c>
      <c r="B13" s="41" t="s">
        <v>57</v>
      </c>
      <c r="C13" s="81" t="s">
        <v>45</v>
      </c>
      <c r="D13" s="82"/>
      <c r="E13" s="82"/>
      <c r="F13" s="37" t="s">
        <v>41</v>
      </c>
      <c r="G13" s="83">
        <v>5200000</v>
      </c>
      <c r="H13" s="83"/>
      <c r="I13" s="38" t="s">
        <v>32</v>
      </c>
      <c r="J13" s="39">
        <f>G13</f>
        <v>5200000</v>
      </c>
    </row>
    <row r="14" spans="1:10" ht="27.95" customHeight="1" x14ac:dyDescent="0.2">
      <c r="A14" s="29" t="s">
        <v>34</v>
      </c>
      <c r="B14" s="30" t="s">
        <v>55</v>
      </c>
      <c r="C14" s="58" t="s">
        <v>45</v>
      </c>
      <c r="D14" s="59"/>
      <c r="E14" s="59"/>
      <c r="F14" s="36">
        <v>2</v>
      </c>
      <c r="G14" s="55">
        <v>1446000</v>
      </c>
      <c r="H14" s="55"/>
      <c r="I14" s="31" t="s">
        <v>32</v>
      </c>
      <c r="J14" s="35">
        <f>F14*G14</f>
        <v>2892000</v>
      </c>
    </row>
    <row r="15" spans="1:10" ht="27.95" customHeight="1" x14ac:dyDescent="0.2">
      <c r="A15" s="29" t="s">
        <v>54</v>
      </c>
      <c r="B15" s="30" t="s">
        <v>56</v>
      </c>
      <c r="C15" s="58" t="s">
        <v>45</v>
      </c>
      <c r="D15" s="59"/>
      <c r="E15" s="59"/>
      <c r="F15" s="36">
        <v>50</v>
      </c>
      <c r="G15" s="55">
        <v>4200</v>
      </c>
      <c r="H15" s="55"/>
      <c r="I15" s="31" t="s">
        <v>32</v>
      </c>
      <c r="J15" s="35">
        <f>G15*F15</f>
        <v>210000</v>
      </c>
    </row>
    <row r="16" spans="1:10" ht="21.95" customHeight="1" thickBot="1" x14ac:dyDescent="0.25">
      <c r="A16" s="60" t="s">
        <v>35</v>
      </c>
      <c r="B16" s="61"/>
      <c r="C16" s="61"/>
      <c r="D16" s="61"/>
      <c r="E16" s="61"/>
      <c r="F16" s="61"/>
      <c r="G16" s="61"/>
      <c r="H16" s="61"/>
      <c r="I16" s="61"/>
      <c r="J16" s="32">
        <f>J13+J15+J14</f>
        <v>8302000</v>
      </c>
    </row>
    <row r="17" spans="1:10" ht="15" customHeight="1" thickBot="1" x14ac:dyDescent="0.3">
      <c r="A17" s="56" t="s">
        <v>44</v>
      </c>
      <c r="B17" s="57"/>
      <c r="C17" s="57"/>
      <c r="D17" s="57"/>
      <c r="E17" s="57"/>
      <c r="F17" s="57"/>
      <c r="G17" s="57"/>
      <c r="H17" s="57"/>
      <c r="I17" s="33">
        <v>0.18</v>
      </c>
      <c r="J17" s="34">
        <f>J16*I17</f>
        <v>1494360</v>
      </c>
    </row>
    <row r="18" spans="1:10" ht="15.95" customHeight="1" thickBot="1" x14ac:dyDescent="0.25">
      <c r="A18" s="49" t="s">
        <v>16</v>
      </c>
      <c r="B18" s="50"/>
      <c r="C18" s="50"/>
      <c r="D18" s="50"/>
      <c r="E18" s="50"/>
      <c r="F18" s="50"/>
      <c r="G18" s="50"/>
      <c r="H18" s="50"/>
      <c r="I18" s="51"/>
      <c r="J18" s="15">
        <f>J16+J17</f>
        <v>9796360</v>
      </c>
    </row>
    <row r="19" spans="1:10" ht="375" customHeight="1" thickBot="1" x14ac:dyDescent="0.25">
      <c r="A19" s="52" t="s">
        <v>52</v>
      </c>
      <c r="B19" s="53"/>
      <c r="C19" s="53"/>
      <c r="D19" s="53"/>
      <c r="E19" s="53"/>
      <c r="F19" s="53"/>
      <c r="G19" s="53"/>
      <c r="H19" s="53"/>
      <c r="I19" s="53"/>
      <c r="J19" s="54"/>
    </row>
    <row r="20" spans="1:10" ht="50.25" customHeight="1" thickBot="1" x14ac:dyDescent="0.25">
      <c r="A20" s="43" t="s">
        <v>23</v>
      </c>
      <c r="B20" s="44"/>
      <c r="C20" s="45"/>
      <c r="D20" s="46" t="s">
        <v>42</v>
      </c>
      <c r="E20" s="47"/>
      <c r="F20" s="47"/>
      <c r="G20" s="47"/>
      <c r="H20" s="47"/>
      <c r="I20" s="47"/>
      <c r="J20" s="48"/>
    </row>
    <row r="22" spans="1:10" x14ac:dyDescent="0.2">
      <c r="B22" s="42"/>
    </row>
  </sheetData>
  <mergeCells count="29">
    <mergeCell ref="A1:J1"/>
    <mergeCell ref="A2:D6"/>
    <mergeCell ref="E2:G4"/>
    <mergeCell ref="H2:J2"/>
    <mergeCell ref="H3:J3"/>
    <mergeCell ref="H4:J4"/>
    <mergeCell ref="E5:G7"/>
    <mergeCell ref="H5:J7"/>
    <mergeCell ref="A7:D7"/>
    <mergeCell ref="A8:D8"/>
    <mergeCell ref="E8:J8"/>
    <mergeCell ref="A9:J9"/>
    <mergeCell ref="A10:J10"/>
    <mergeCell ref="C14:E14"/>
    <mergeCell ref="A11:D11"/>
    <mergeCell ref="E11:J11"/>
    <mergeCell ref="C12:E12"/>
    <mergeCell ref="G12:H12"/>
    <mergeCell ref="C13:E13"/>
    <mergeCell ref="G13:H13"/>
    <mergeCell ref="A20:C20"/>
    <mergeCell ref="D20:J20"/>
    <mergeCell ref="A18:I18"/>
    <mergeCell ref="A19:J19"/>
    <mergeCell ref="G14:H14"/>
    <mergeCell ref="G15:H15"/>
    <mergeCell ref="A17:H17"/>
    <mergeCell ref="C15:E15"/>
    <mergeCell ref="A16:I16"/>
  </mergeCells>
  <pageMargins left="0.7" right="0.7" top="0.75" bottom="0.25" header="0.3" footer="0.3"/>
  <pageSetup paperSize="8" orientation="portrait"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0"/>
  <sheetViews>
    <sheetView topLeftCell="A8" workbookViewId="0">
      <selection activeCell="A19" sqref="A19:I19"/>
    </sheetView>
  </sheetViews>
  <sheetFormatPr defaultColWidth="9" defaultRowHeight="12.75" x14ac:dyDescent="0.2"/>
  <cols>
    <col min="1" max="1" width="5" customWidth="1"/>
    <col min="2" max="2" width="56" customWidth="1"/>
    <col min="3" max="3" width="3.33203125" customWidth="1"/>
    <col min="4" max="4" width="1.1640625" customWidth="1"/>
    <col min="5" max="5" width="6.83203125" customWidth="1"/>
    <col min="6" max="6" width="14" customWidth="1"/>
    <col min="7" max="7" width="8" customWidth="1"/>
    <col min="8" max="8" width="4.6640625" customWidth="1"/>
    <col min="9" max="9" width="5.83203125" customWidth="1"/>
    <col min="10" max="10" width="19.83203125" customWidth="1"/>
  </cols>
  <sheetData>
    <row r="1" spans="1:10" ht="26.45" customHeight="1" thickBot="1" x14ac:dyDescent="0.25">
      <c r="A1" s="84" t="s">
        <v>0</v>
      </c>
      <c r="B1" s="85"/>
      <c r="C1" s="85"/>
      <c r="D1" s="85"/>
      <c r="E1" s="85"/>
      <c r="F1" s="85"/>
      <c r="G1" s="85"/>
      <c r="H1" s="85"/>
      <c r="I1" s="85"/>
      <c r="J1" s="86"/>
    </row>
    <row r="2" spans="1:10" ht="25.5" customHeight="1" x14ac:dyDescent="0.2">
      <c r="A2" s="87" t="s">
        <v>37</v>
      </c>
      <c r="B2" s="88"/>
      <c r="C2" s="88"/>
      <c r="D2" s="89"/>
      <c r="E2" s="96" t="s">
        <v>19</v>
      </c>
      <c r="F2" s="70"/>
      <c r="G2" s="71"/>
      <c r="H2" s="121" t="s">
        <v>1</v>
      </c>
      <c r="I2" s="88"/>
      <c r="J2" s="89"/>
    </row>
    <row r="3" spans="1:10" ht="25.5" customHeight="1" x14ac:dyDescent="0.2">
      <c r="A3" s="90"/>
      <c r="B3" s="91"/>
      <c r="C3" s="91"/>
      <c r="D3" s="92"/>
      <c r="E3" s="97"/>
      <c r="F3" s="98"/>
      <c r="G3" s="99"/>
      <c r="H3" s="90" t="s">
        <v>2</v>
      </c>
      <c r="I3" s="91"/>
      <c r="J3" s="92"/>
    </row>
    <row r="4" spans="1:10" ht="21.95" customHeight="1" thickBot="1" x14ac:dyDescent="0.25">
      <c r="A4" s="90"/>
      <c r="B4" s="91"/>
      <c r="C4" s="91"/>
      <c r="D4" s="92"/>
      <c r="E4" s="100"/>
      <c r="F4" s="101"/>
      <c r="G4" s="102"/>
      <c r="H4" s="104" t="s">
        <v>3</v>
      </c>
      <c r="I4" s="105"/>
      <c r="J4" s="106"/>
    </row>
    <row r="5" spans="1:10" ht="9.9499999999999993" customHeight="1" x14ac:dyDescent="0.2">
      <c r="A5" s="90"/>
      <c r="B5" s="91"/>
      <c r="C5" s="91"/>
      <c r="D5" s="92"/>
      <c r="E5" s="87" t="s">
        <v>4</v>
      </c>
      <c r="F5" s="108"/>
      <c r="G5" s="109"/>
      <c r="H5" s="141" t="s">
        <v>5</v>
      </c>
      <c r="I5" s="114"/>
      <c r="J5" s="115"/>
    </row>
    <row r="6" spans="1:10" ht="20.100000000000001" customHeight="1" thickBot="1" x14ac:dyDescent="0.25">
      <c r="A6" s="93"/>
      <c r="B6" s="94"/>
      <c r="C6" s="94"/>
      <c r="D6" s="95"/>
      <c r="E6" s="110"/>
      <c r="F6" s="111"/>
      <c r="G6" s="112"/>
      <c r="H6" s="116"/>
      <c r="I6" s="111"/>
      <c r="J6" s="112"/>
    </row>
    <row r="7" spans="1:10" ht="17.100000000000001" customHeight="1" thickBot="1" x14ac:dyDescent="0.25">
      <c r="A7" s="118" t="s">
        <v>18</v>
      </c>
      <c r="B7" s="119"/>
      <c r="C7" s="119"/>
      <c r="D7" s="120"/>
      <c r="E7" s="104"/>
      <c r="F7" s="105"/>
      <c r="G7" s="106"/>
      <c r="H7" s="117"/>
      <c r="I7" s="105"/>
      <c r="J7" s="106"/>
    </row>
    <row r="8" spans="1:10" ht="54.95" customHeight="1" thickBot="1" x14ac:dyDescent="0.25">
      <c r="A8" s="150" t="s">
        <v>28</v>
      </c>
      <c r="B8" s="63"/>
      <c r="C8" s="63"/>
      <c r="D8" s="63"/>
      <c r="E8" s="52" t="s">
        <v>20</v>
      </c>
      <c r="F8" s="64"/>
      <c r="G8" s="64"/>
      <c r="H8" s="64"/>
      <c r="I8" s="64"/>
      <c r="J8" s="65"/>
    </row>
    <row r="9" spans="1:10" ht="14.1" customHeight="1" thickBot="1" x14ac:dyDescent="0.25">
      <c r="A9" s="66" t="s">
        <v>24</v>
      </c>
      <c r="B9" s="67"/>
      <c r="C9" s="67"/>
      <c r="D9" s="67"/>
      <c r="E9" s="67"/>
      <c r="F9" s="67"/>
      <c r="G9" s="67"/>
      <c r="H9" s="67"/>
      <c r="I9" s="67"/>
      <c r="J9" s="68"/>
    </row>
    <row r="10" spans="1:10" ht="44.1" customHeight="1" thickBot="1" x14ac:dyDescent="0.25">
      <c r="A10" s="87" t="s">
        <v>6</v>
      </c>
      <c r="B10" s="88"/>
      <c r="C10" s="88"/>
      <c r="D10" s="89"/>
      <c r="E10" s="75"/>
      <c r="F10" s="64"/>
      <c r="G10" s="64"/>
      <c r="H10" s="64"/>
      <c r="I10" s="64"/>
      <c r="J10" s="65"/>
    </row>
    <row r="11" spans="1:10" ht="48" customHeight="1" thickBot="1" x14ac:dyDescent="0.25">
      <c r="A11" s="130" t="s">
        <v>26</v>
      </c>
      <c r="B11" s="131"/>
      <c r="C11" s="131"/>
      <c r="D11" s="132"/>
      <c r="E11" s="43" t="s">
        <v>25</v>
      </c>
      <c r="F11" s="44"/>
      <c r="G11" s="44"/>
      <c r="H11" s="44"/>
      <c r="I11" s="44"/>
      <c r="J11" s="133"/>
    </row>
    <row r="12" spans="1:10" ht="20.100000000000001" customHeight="1" thickBot="1" x14ac:dyDescent="0.25">
      <c r="A12" s="18" t="s">
        <v>22</v>
      </c>
      <c r="B12" s="19" t="s">
        <v>7</v>
      </c>
      <c r="C12" s="134" t="s">
        <v>8</v>
      </c>
      <c r="D12" s="135"/>
      <c r="E12" s="136"/>
      <c r="F12" s="20" t="s">
        <v>9</v>
      </c>
      <c r="G12" s="137" t="s">
        <v>10</v>
      </c>
      <c r="H12" s="138"/>
      <c r="I12" s="21" t="s">
        <v>11</v>
      </c>
      <c r="J12" s="22" t="s">
        <v>12</v>
      </c>
    </row>
    <row r="13" spans="1:10" ht="94.5" x14ac:dyDescent="0.2">
      <c r="A13" s="4">
        <v>1</v>
      </c>
      <c r="B13" s="23" t="s">
        <v>29</v>
      </c>
      <c r="C13" s="139">
        <v>8530</v>
      </c>
      <c r="D13" s="139"/>
      <c r="E13" s="139"/>
      <c r="F13" s="5">
        <v>5000</v>
      </c>
      <c r="G13" s="140">
        <v>120</v>
      </c>
      <c r="H13" s="140"/>
      <c r="I13" s="6" t="s">
        <v>13</v>
      </c>
      <c r="J13" s="7">
        <f>F13*G13</f>
        <v>600000</v>
      </c>
    </row>
    <row r="14" spans="1:10" ht="47.1" customHeight="1" thickBot="1" x14ac:dyDescent="0.25">
      <c r="A14" s="8">
        <v>2</v>
      </c>
      <c r="B14" s="9" t="s">
        <v>30</v>
      </c>
      <c r="C14" s="128">
        <v>8530</v>
      </c>
      <c r="D14" s="128"/>
      <c r="E14" s="128"/>
      <c r="F14" s="10">
        <v>500</v>
      </c>
      <c r="G14" s="129">
        <v>120</v>
      </c>
      <c r="H14" s="129"/>
      <c r="I14" s="11" t="s">
        <v>13</v>
      </c>
      <c r="J14" s="12">
        <f>F14*G14</f>
        <v>60000</v>
      </c>
    </row>
    <row r="15" spans="1:10" ht="18" customHeight="1" thickBot="1" x14ac:dyDescent="0.25">
      <c r="A15" s="142" t="s">
        <v>21</v>
      </c>
      <c r="B15" s="142"/>
      <c r="C15" s="142"/>
      <c r="D15" s="142"/>
      <c r="E15" s="142"/>
      <c r="F15" s="142"/>
      <c r="G15" s="142"/>
      <c r="H15" s="142"/>
      <c r="I15" s="142"/>
      <c r="J15" s="3">
        <f>J13+J14</f>
        <v>660000</v>
      </c>
    </row>
    <row r="16" spans="1:10" ht="15" customHeight="1" x14ac:dyDescent="0.25">
      <c r="A16" s="143" t="s">
        <v>14</v>
      </c>
      <c r="B16" s="144"/>
      <c r="C16" s="144"/>
      <c r="D16" s="144"/>
      <c r="E16" s="144"/>
      <c r="F16" s="144"/>
      <c r="G16" s="144"/>
      <c r="H16" s="144"/>
      <c r="I16" s="16">
        <v>0.09</v>
      </c>
      <c r="J16" s="1">
        <f>J15*I16</f>
        <v>59400</v>
      </c>
    </row>
    <row r="17" spans="1:10" ht="18" customHeight="1" thickBot="1" x14ac:dyDescent="0.25">
      <c r="A17" s="145" t="s">
        <v>15</v>
      </c>
      <c r="B17" s="146"/>
      <c r="C17" s="146"/>
      <c r="D17" s="146"/>
      <c r="E17" s="146"/>
      <c r="F17" s="146"/>
      <c r="G17" s="146"/>
      <c r="H17" s="146"/>
      <c r="I17" s="17">
        <v>0.09</v>
      </c>
      <c r="J17" s="2">
        <f>J15*I17</f>
        <v>59400</v>
      </c>
    </row>
    <row r="18" spans="1:10" ht="15.95" customHeight="1" thickBot="1" x14ac:dyDescent="0.25">
      <c r="A18" s="147" t="s">
        <v>16</v>
      </c>
      <c r="B18" s="148"/>
      <c r="C18" s="148"/>
      <c r="D18" s="148"/>
      <c r="E18" s="148"/>
      <c r="F18" s="148"/>
      <c r="G18" s="148"/>
      <c r="H18" s="149"/>
      <c r="I18" s="13"/>
      <c r="J18" s="15">
        <f>J15+J16+J17</f>
        <v>778800</v>
      </c>
    </row>
    <row r="19" spans="1:10" ht="165" customHeight="1" thickBot="1" x14ac:dyDescent="0.25">
      <c r="A19" s="52" t="s">
        <v>36</v>
      </c>
      <c r="B19" s="53"/>
      <c r="C19" s="53"/>
      <c r="D19" s="53"/>
      <c r="E19" s="53"/>
      <c r="F19" s="53"/>
      <c r="G19" s="53"/>
      <c r="H19" s="53"/>
      <c r="I19" s="53"/>
      <c r="J19" s="14" t="s">
        <v>17</v>
      </c>
    </row>
    <row r="20" spans="1:10" ht="50.25" customHeight="1" x14ac:dyDescent="0.2">
      <c r="A20" s="122" t="s">
        <v>23</v>
      </c>
      <c r="B20" s="123"/>
      <c r="C20" s="124"/>
      <c r="D20" s="125" t="s">
        <v>31</v>
      </c>
      <c r="E20" s="126"/>
      <c r="F20" s="126"/>
      <c r="G20" s="126"/>
      <c r="H20" s="126"/>
      <c r="I20" s="126"/>
      <c r="J20" s="127"/>
    </row>
  </sheetData>
  <mergeCells count="29">
    <mergeCell ref="A1:J1"/>
    <mergeCell ref="A2:D6"/>
    <mergeCell ref="E5:G7"/>
    <mergeCell ref="H5:J7"/>
    <mergeCell ref="A19:I19"/>
    <mergeCell ref="A15:I15"/>
    <mergeCell ref="A16:H16"/>
    <mergeCell ref="A17:H17"/>
    <mergeCell ref="A18:H18"/>
    <mergeCell ref="E2:G4"/>
    <mergeCell ref="A8:D8"/>
    <mergeCell ref="E8:J8"/>
    <mergeCell ref="A10:D10"/>
    <mergeCell ref="E10:J10"/>
    <mergeCell ref="A9:J9"/>
    <mergeCell ref="A7:D7"/>
    <mergeCell ref="H2:J2"/>
    <mergeCell ref="H3:J3"/>
    <mergeCell ref="H4:J4"/>
    <mergeCell ref="A20:C20"/>
    <mergeCell ref="D20:J20"/>
    <mergeCell ref="C14:E14"/>
    <mergeCell ref="G14:H14"/>
    <mergeCell ref="A11:D11"/>
    <mergeCell ref="E11:J11"/>
    <mergeCell ref="C12:E12"/>
    <mergeCell ref="G12:H12"/>
    <mergeCell ref="C13:E13"/>
    <mergeCell ref="G13:H13"/>
  </mergeCells>
  <pageMargins left="0.7" right="0.7" top="0.75" bottom="0.75" header="0.3" footer="0.3"/>
  <pageSetup paperSize="9"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10D6F-56F8-184C-9995-E32B64EFDF65}">
  <dimension ref="A1"/>
  <sheetViews>
    <sheetView workbookViewId="0"/>
  </sheetViews>
  <sheetFormatPr defaultColWidth="12" defaultRowHeight="12.75" x14ac:dyDescent="0.2"/>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SUPPLY</vt:lpstr>
      <vt:lpstr>CABLE</vt: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Order Voucher  Display</dc:title>
  <dc:subject/>
  <dc:creator>Tally.ERP 9</dc:creator>
  <cp:keywords/>
  <dc:description/>
  <cp:lastModifiedBy>admin</cp:lastModifiedBy>
  <cp:lastPrinted>2021-02-13T04:51:04Z</cp:lastPrinted>
  <dcterms:created xsi:type="dcterms:W3CDTF">2021-02-11T06:47:54Z</dcterms:created>
  <dcterms:modified xsi:type="dcterms:W3CDTF">2021-05-03T12:24:52Z</dcterms:modified>
  <cp:category/>
</cp:coreProperties>
</file>