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owmya\Downloads\"/>
    </mc:Choice>
  </mc:AlternateContent>
  <xr:revisionPtr revIDLastSave="0" documentId="8_{0634B362-A3A3-45E2-93A8-DEEBF60CCA35}" xr6:coauthVersionLast="47" xr6:coauthVersionMax="47" xr10:uidLastSave="{00000000-0000-0000-0000-000000000000}"/>
  <bookViews>
    <workbookView xWindow="-110" yWindow="-110" windowWidth="19420" windowHeight="10300" xr2:uid="{015F4C7C-E904-4105-A227-14B32A5BAE56}"/>
  </bookViews>
  <sheets>
    <sheet name="Phase-2" sheetId="1" r:id="rId1"/>
  </sheets>
  <definedNames>
    <definedName name="_xlnm._FilterDatabase" localSheetId="0" hidden="1">'Phase-2'!$A$4:$L$58</definedName>
    <definedName name="_xlnm.Print_Area" localSheetId="0">'Phase-2'!$B$1:$L$67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4" i="1" l="1"/>
  <c r="J63" i="1"/>
  <c r="J62" i="1"/>
  <c r="J65" i="1" s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58" i="1" s="1"/>
  <c r="J67" i="1" s="1"/>
</calcChain>
</file>

<file path=xl/sharedStrings.xml><?xml version="1.0" encoding="utf-8"?>
<sst xmlns="http://schemas.openxmlformats.org/spreadsheetml/2006/main" count="258" uniqueCount="132">
  <si>
    <t xml:space="preserve"> TKM - Plant-3-Phase-2</t>
  </si>
  <si>
    <t>SL NO</t>
  </si>
  <si>
    <t>DESCRIPTION</t>
  </si>
  <si>
    <t>PRODUCT MAKE</t>
  </si>
  <si>
    <t>PART NO</t>
  </si>
  <si>
    <t>Estimated Lead Time (Days)</t>
  </si>
  <si>
    <t>UOM</t>
  </si>
  <si>
    <t>QUANTITY</t>
  </si>
  <si>
    <t>UNIT PRICE</t>
  </si>
  <si>
    <t>TOTAL</t>
  </si>
  <si>
    <t>GST</t>
  </si>
  <si>
    <t>Total Amount with  GST</t>
  </si>
  <si>
    <t>Cisco Secure Firewall4200 Threat Defense Chss,Subs HA Bundle</t>
  </si>
  <si>
    <t>Cisco</t>
  </si>
  <si>
    <t>FPR4200-FTD-HA-BUN</t>
  </si>
  <si>
    <t>N/A</t>
  </si>
  <si>
    <t>Nos</t>
  </si>
  <si>
    <t>Extra @ Actuals</t>
  </si>
  <si>
    <t>Cisco Secure Firewall 4215 NGFW Appliance, 1U, 2xNetMod Bays</t>
  </si>
  <si>
    <t>FPR4215-NGFW-K9</t>
  </si>
  <si>
    <t>India AC Power Cord for Cisco NCS4200 and ASR 900</t>
  </si>
  <si>
    <t>PWR-CAB-AC-IND</t>
  </si>
  <si>
    <t>Threat Defense software v7.4 for 4200 Series appliances</t>
  </si>
  <si>
    <t>SF-F42H-TD7.4-K9</t>
  </si>
  <si>
    <t>1000BASE-T SFP transceiver module for Category 5 copper wire</t>
  </si>
  <si>
    <t>GLC-TE</t>
  </si>
  <si>
    <t>10GBASE-SR SFP Module</t>
  </si>
  <si>
    <t>SFP-10G-SR</t>
  </si>
  <si>
    <t>Cisco Secure Firewall 4200 Series 1.8TB SSD</t>
  </si>
  <si>
    <t>FPR4200-SSD1800</t>
  </si>
  <si>
    <t>Cisco Secure Firewall 4200 Slide Rail Kit</t>
  </si>
  <si>
    <t>FPR4200-SLD-RAILS</t>
  </si>
  <si>
    <t>Console Cable 6ft with RJ45 and DB9F</t>
  </si>
  <si>
    <t>CAB-CONS-RJ45-DB9</t>
  </si>
  <si>
    <t>Cisco Secure Firewall 4215 Base License</t>
  </si>
  <si>
    <t>FPR4215-BSE</t>
  </si>
  <si>
    <t>Cisco Secure Firewall 4200 Series AC Power Supply</t>
  </si>
  <si>
    <t>FPR4200-PWR-AC</t>
  </si>
  <si>
    <t>Cisco Secure Firewall 4200 Series Fan</t>
  </si>
  <si>
    <t>FPR4200-FAN</t>
  </si>
  <si>
    <t>Cisco Secure Firewall 4200 Network Module Blank Slot Cover</t>
  </si>
  <si>
    <t>FPR4200-NM-BLANK</t>
  </si>
  <si>
    <t>Cisco Secure Firewall 4215 TD, AMP &amp; URL Filtering License</t>
  </si>
  <si>
    <t>L-FPR4215T-TMC=</t>
  </si>
  <si>
    <t>Cisco Secure Firewall 4215 TD, AMP &amp; URL Filtering 3Y Subs</t>
  </si>
  <si>
    <t>L-FPR4215T-TMC-3Y</t>
  </si>
  <si>
    <t>Cisco Catalyst Center Appliance (Gen 3) - 32 Core</t>
  </si>
  <si>
    <t>DN3-HW-APL</t>
  </si>
  <si>
    <t>Cisco Catalyst Center SW 2.3.7</t>
  </si>
  <si>
    <t>DNA-SW-2.3.7</t>
  </si>
  <si>
    <t>Cisco Catalyst Center Appliance License- 32 Core</t>
  </si>
  <si>
    <t>DN3-HW-APL-LIC</t>
  </si>
  <si>
    <t>Power Cord C19-C20 India</t>
  </si>
  <si>
    <t>CAB-C19-C20-IND</t>
  </si>
  <si>
    <t>Intel 6326 2.9GHz/185W 16C/24MB DDR4 3200MHz</t>
  </si>
  <si>
    <t>DN3-CPU-I6326</t>
  </si>
  <si>
    <t>32GB RDIMM DRx4 3200 (8Gb)</t>
  </si>
  <si>
    <t>DN3-MR-X32G2RW</t>
  </si>
  <si>
    <t>1.9TB 2.5 inch Enterprise Value 12G SAS SSD</t>
  </si>
  <si>
    <t>DN3-SD19TKA1X-EV</t>
  </si>
  <si>
    <t>Cisco 12G SAS RAID Controller w/4GB FBWC (16 Drv) w/1U Brkt</t>
  </si>
  <si>
    <t>DN3-RAID-220M6</t>
  </si>
  <si>
    <t>Cisco UCS 2300W AC Power Supply for Rack Servers Titanium</t>
  </si>
  <si>
    <t>DN3-PSU1-2300W</t>
  </si>
  <si>
    <t>GPU Riser Bracket assy kit C220 / C225 1U</t>
  </si>
  <si>
    <t>DN3-GPURKIT-C220</t>
  </si>
  <si>
    <t>TPM 2.0, TCG, FIPS140-2, CC EAL4+ Certified, for M6 servers</t>
  </si>
  <si>
    <t>DN3-TPM-002C</t>
  </si>
  <si>
    <t>960GB 2.5in 6G SATA Enter Value 1X Samsung G1PM893A SSD</t>
  </si>
  <si>
    <t>DN3-SDB960SA1V</t>
  </si>
  <si>
    <t>1.9TB 2.5in 6G SATA Enter Value 1X Samsung G1PM893A SSD</t>
  </si>
  <si>
    <t>DN3-SDB1T9SA1V</t>
  </si>
  <si>
    <t>Cisco-Intel E810XXVDA4L 4x25/10 GbE SFP28 PCIe NIC</t>
  </si>
  <si>
    <t>DN3-P-I8Q25GF</t>
  </si>
  <si>
    <t>Cisco-Intel E810XXVDA2 2x25/10 GbE SFP28 PCIe NIC</t>
  </si>
  <si>
    <t>DN3-P-I8D25GF</t>
  </si>
  <si>
    <t>10GBASE-SR SFP Module, Enterprise-Class</t>
  </si>
  <si>
    <t>SFP-10G-SR-S=</t>
  </si>
  <si>
    <t>Catalyst 9300X  24x25G Fiber Ports, modular uplink Switch</t>
  </si>
  <si>
    <t>C9300X-24Y-A</t>
  </si>
  <si>
    <t>C9300 DNA Advantage, Term License</t>
  </si>
  <si>
    <t>C9300X-DNA-24Y-A</t>
  </si>
  <si>
    <t>DNA Advantage 3 Year License</t>
  </si>
  <si>
    <t>C9300-DNA-L-A-3Y</t>
  </si>
  <si>
    <t>Cisco ThousandEyes Enterprise Agent IBN Embedded</t>
  </si>
  <si>
    <t>TE-EMBEDDED-T</t>
  </si>
  <si>
    <t>ThousandEyes - Enterprise Agents</t>
  </si>
  <si>
    <t>TE-EMBEDDED-T-3Y</t>
  </si>
  <si>
    <t>Cisco DNA Spaces Extend Term License for Catalyst Switches</t>
  </si>
  <si>
    <t>D-DNAS-EXT-S-T</t>
  </si>
  <si>
    <t>Cisco DNA Spaces Extend for Catalyst Switching - 3Year</t>
  </si>
  <si>
    <t>D-DNAS-EXT-S-3Y</t>
  </si>
  <si>
    <t>Cisco Catalyst 9300 XE 17.12 UNIVERSAL</t>
  </si>
  <si>
    <t>SC9300UK9-1712</t>
  </si>
  <si>
    <t>715W AC 80+ platinum Config 1 Power Supply</t>
  </si>
  <si>
    <t>PWR-C1-715WAC-P</t>
  </si>
  <si>
    <t>715W AC 80+ platinum Config 1 SecondaryPower Supply</t>
  </si>
  <si>
    <t>PWR-C1-715WAC-P/2</t>
  </si>
  <si>
    <t>India AC Type A Power Cable</t>
  </si>
  <si>
    <t>CAB-TA-IN</t>
  </si>
  <si>
    <t>C9300 Network Advantage, 24-port license</t>
  </si>
  <si>
    <t>C9300X-NW-A-24</t>
  </si>
  <si>
    <t>1M Type 1 Stacking Cable</t>
  </si>
  <si>
    <t>STACK-T1-1M</t>
  </si>
  <si>
    <t>Catalyst Stack Power Cable 150 CM - Upgrade</t>
  </si>
  <si>
    <t>CAB-SPWR-150CM</t>
  </si>
  <si>
    <t>No SSD Card Selected</t>
  </si>
  <si>
    <t>C9300-SSD-NONE</t>
  </si>
  <si>
    <t>TE agent for IOSXE on C9K</t>
  </si>
  <si>
    <t>TE-C9K-SW</t>
  </si>
  <si>
    <t>RUBBER FEET FOR TABLE TOP SETUP 9200 and 93xx</t>
  </si>
  <si>
    <t>C9K-ACC-RBFT</t>
  </si>
  <si>
    <t>12-24 and 10-32 SCREWS FOR RACK INSTALLATION, QTY 4</t>
  </si>
  <si>
    <t>C9K-ACC-SCR-4</t>
  </si>
  <si>
    <t>1RU CABLE MANAGEMENT GUIDES 9200 and 9300</t>
  </si>
  <si>
    <t>CAB-GUIDE-1RU</t>
  </si>
  <si>
    <t>Network Plug-n-Play Connect for zero-touch device deployment</t>
  </si>
  <si>
    <t>NETWORK-PNP-LIC</t>
  </si>
  <si>
    <t>Catalyst 9300 4 x 40G/100G Network Module QSFP+/QSFP28</t>
  </si>
  <si>
    <t>C9300X-NM-4C</t>
  </si>
  <si>
    <t>SUB TOTAL 1</t>
  </si>
  <si>
    <t>ANNEXURE 2.2_AMC CHARGES</t>
  </si>
  <si>
    <t>Service Duration(Months)</t>
  </si>
  <si>
    <t>SNTC-24X7X4 Cisco Secure Firewall 4215 NGFW Applianc</t>
  </si>
  <si>
    <t>CON-SNTP-FPR421NG</t>
  </si>
  <si>
    <t>Months</t>
  </si>
  <si>
    <t>SNTC-8X5XNBD Cisco DNA Center Appliance (Gen 3) - 32</t>
  </si>
  <si>
    <t>CON-SNT-DN3HBAPL</t>
  </si>
  <si>
    <t>SNTC-8X5XNBD Catalyst 9300X 24x25G Fiber Ports, modul</t>
  </si>
  <si>
    <t>CON-SNT-C9300XYA</t>
  </si>
  <si>
    <t>SUB TOTAL 2</t>
  </si>
  <si>
    <t>GRAND TOTAL (1 &amp;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</si>
</sst>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_);_(* \(#,##0\);_(* &quot;-&quot;??_);_(@_)"/>
    <numFmt numFmtId="165" formatCode="_(* #,##0.00_);_(* \(#,##0.00\);_(* &quot;-&quot;??_);_(@_)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b/>
      <u/>
      <sz val="16"/>
      <name val="Aptos Narrow"/>
      <family val="2"/>
      <scheme val="minor"/>
    </font>
    <font>
      <sz val="16"/>
      <name val="Aptos Narrow"/>
      <family val="2"/>
      <scheme val="minor"/>
    </font>
    <font>
      <b/>
      <u/>
      <sz val="20"/>
      <name val="Aptos Narrow"/>
      <family val="2"/>
      <scheme val="minor"/>
    </font>
    <font>
      <b/>
      <sz val="11"/>
      <name val="Arial"/>
      <family val="2"/>
    </font>
    <font>
      <b/>
      <sz val="16"/>
      <name val="Aptos Narrow"/>
      <family val="2"/>
      <scheme val="minor"/>
    </font>
    <font>
      <sz val="10"/>
      <name val="Arial"/>
    </font>
    <font>
      <sz val="16"/>
      <color rgb="FF000000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6"/>
      <color indexed="10"/>
      <name val="Aptos Narrow"/>
      <family val="2"/>
      <scheme val="minor"/>
    </font>
    <font>
      <b/>
      <sz val="1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8" fillId="0" borderId="0"/>
    <xf numFmtId="165" fontId="2" fillId="0" borderId="0" applyFont="0" applyFill="0" applyBorder="0" applyAlignment="0" applyProtection="0"/>
  </cellStyleXfs>
  <cellXfs count="68">
    <xf numFmtId="0" fontId="0" fillId="0" borderId="0" xfId="0"/>
    <xf numFmtId="0" fontId="3" fillId="0" borderId="1" xfId="1" applyFont="1" applyBorder="1"/>
    <xf numFmtId="0" fontId="3" fillId="0" borderId="2" xfId="1" applyFont="1" applyBorder="1"/>
    <xf numFmtId="164" fontId="4" fillId="0" borderId="2" xfId="1" applyNumberFormat="1" applyFont="1" applyBorder="1"/>
    <xf numFmtId="0" fontId="4" fillId="0" borderId="2" xfId="1" applyFont="1" applyBorder="1"/>
    <xf numFmtId="0" fontId="4" fillId="0" borderId="3" xfId="1" applyFont="1" applyBorder="1"/>
    <xf numFmtId="0" fontId="4" fillId="0" borderId="0" xfId="1" applyFont="1"/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4" fillId="0" borderId="7" xfId="1" applyFont="1" applyBorder="1" applyAlignment="1">
      <alignment horizontal="left"/>
    </xf>
    <xf numFmtId="0" fontId="4" fillId="0" borderId="0" xfId="1" applyFont="1" applyAlignment="1">
      <alignment horizontal="left"/>
    </xf>
    <xf numFmtId="0" fontId="6" fillId="0" borderId="8" xfId="2" applyFont="1" applyBorder="1" applyAlignment="1">
      <alignment horizontal="right" wrapText="1"/>
    </xf>
    <xf numFmtId="0" fontId="6" fillId="0" borderId="9" xfId="2" applyFont="1" applyBorder="1" applyAlignment="1">
      <alignment horizontal="right" wrapText="1"/>
    </xf>
    <xf numFmtId="0" fontId="7" fillId="2" borderId="10" xfId="1" applyFont="1" applyFill="1" applyBorder="1" applyAlignment="1">
      <alignment horizontal="center" vertical="center" wrapText="1"/>
    </xf>
    <xf numFmtId="0" fontId="7" fillId="2" borderId="11" xfId="1" applyFont="1" applyFill="1" applyBorder="1" applyAlignment="1">
      <alignment horizontal="center" vertical="center" wrapText="1"/>
    </xf>
    <xf numFmtId="164" fontId="7" fillId="2" borderId="11" xfId="1" applyNumberFormat="1" applyFont="1" applyFill="1" applyBorder="1" applyAlignment="1">
      <alignment horizontal="center" vertical="center" wrapText="1"/>
    </xf>
    <xf numFmtId="0" fontId="7" fillId="2" borderId="11" xfId="3" applyFont="1" applyFill="1" applyBorder="1" applyAlignment="1">
      <alignment horizontal="center" vertical="center" wrapText="1"/>
    </xf>
    <xf numFmtId="0" fontId="7" fillId="2" borderId="12" xfId="3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10" xfId="1" quotePrefix="1" applyFont="1" applyBorder="1" applyAlignment="1" applyProtection="1">
      <alignment horizontal="center" vertical="center"/>
      <protection locked="0"/>
    </xf>
    <xf numFmtId="0" fontId="9" fillId="0" borderId="11" xfId="1" applyFont="1" applyBorder="1" applyAlignment="1">
      <alignment horizontal="left" vertical="center" wrapText="1"/>
    </xf>
    <xf numFmtId="0" fontId="4" fillId="0" borderId="11" xfId="1" applyFont="1" applyBorder="1" applyAlignment="1" applyProtection="1">
      <alignment horizontal="center" vertical="center"/>
      <protection locked="0"/>
    </xf>
    <xf numFmtId="0" fontId="10" fillId="0" borderId="11" xfId="1" applyFont="1" applyBorder="1" applyAlignment="1" applyProtection="1">
      <alignment horizontal="center" vertical="center"/>
      <protection locked="0"/>
    </xf>
    <xf numFmtId="0" fontId="4" fillId="0" borderId="11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164" fontId="4" fillId="0" borderId="11" xfId="4" applyNumberFormat="1" applyFont="1" applyBorder="1" applyAlignment="1" applyProtection="1">
      <alignment horizontal="right" vertical="center"/>
      <protection locked="0"/>
    </xf>
    <xf numFmtId="10" fontId="7" fillId="0" borderId="13" xfId="3" applyNumberFormat="1" applyFont="1" applyBorder="1" applyAlignment="1" applyProtection="1">
      <alignment horizontal="center" vertical="center" wrapText="1"/>
      <protection locked="0"/>
    </xf>
    <xf numFmtId="10" fontId="7" fillId="0" borderId="14" xfId="3" applyNumberFormat="1" applyFont="1" applyBorder="1" applyAlignment="1" applyProtection="1">
      <alignment horizontal="center" vertical="center" wrapText="1"/>
      <protection locked="0"/>
    </xf>
    <xf numFmtId="0" fontId="4" fillId="0" borderId="0" xfId="1" applyFont="1" applyAlignment="1" applyProtection="1">
      <alignment horizontal="center" vertical="center"/>
      <protection locked="0"/>
    </xf>
    <xf numFmtId="10" fontId="7" fillId="0" borderId="15" xfId="3" applyNumberFormat="1" applyFont="1" applyBorder="1" applyAlignment="1" applyProtection="1">
      <alignment horizontal="center" vertical="center" wrapText="1"/>
      <protection locked="0"/>
    </xf>
    <xf numFmtId="10" fontId="7" fillId="0" borderId="16" xfId="3" applyNumberFormat="1" applyFont="1" applyBorder="1" applyAlignment="1" applyProtection="1">
      <alignment horizontal="center" vertical="center" wrapText="1"/>
      <protection locked="0"/>
    </xf>
    <xf numFmtId="0" fontId="4" fillId="0" borderId="17" xfId="1" quotePrefix="1" applyFont="1" applyBorder="1" applyAlignment="1" applyProtection="1">
      <alignment horizontal="center" vertical="center" wrapText="1"/>
      <protection locked="0"/>
    </xf>
    <xf numFmtId="0" fontId="4" fillId="0" borderId="18" xfId="1" quotePrefix="1" applyFont="1" applyBorder="1" applyAlignment="1" applyProtection="1">
      <alignment horizontal="center" vertical="center" wrapText="1"/>
      <protection locked="0"/>
    </xf>
    <xf numFmtId="0" fontId="4" fillId="0" borderId="19" xfId="1" quotePrefix="1" applyFont="1" applyBorder="1" applyAlignment="1" applyProtection="1">
      <alignment horizontal="center" vertical="center" wrapText="1"/>
      <protection locked="0"/>
    </xf>
    <xf numFmtId="164" fontId="7" fillId="3" borderId="20" xfId="1" applyNumberFormat="1" applyFont="1" applyFill="1" applyBorder="1" applyAlignment="1" applyProtection="1">
      <alignment horizontal="center" vertical="center" wrapText="1"/>
      <protection locked="0"/>
    </xf>
    <xf numFmtId="164" fontId="7" fillId="0" borderId="20" xfId="1" applyNumberFormat="1" applyFont="1" applyBorder="1" applyAlignment="1" applyProtection="1">
      <alignment horizontal="right" vertical="center" wrapText="1"/>
      <protection locked="0"/>
    </xf>
    <xf numFmtId="10" fontId="7" fillId="0" borderId="21" xfId="3" applyNumberFormat="1" applyFont="1" applyBorder="1" applyAlignment="1" applyProtection="1">
      <alignment horizontal="center" vertical="center" wrapText="1"/>
      <protection locked="0"/>
    </xf>
    <xf numFmtId="10" fontId="7" fillId="0" borderId="9" xfId="3" applyNumberFormat="1" applyFont="1" applyBorder="1" applyAlignment="1" applyProtection="1">
      <alignment horizontal="center" vertical="center" wrapText="1"/>
      <protection locked="0"/>
    </xf>
    <xf numFmtId="0" fontId="4" fillId="0" borderId="0" xfId="1" applyFont="1" applyAlignment="1" applyProtection="1">
      <alignment horizontal="center" vertical="center" wrapText="1"/>
      <protection locked="0"/>
    </xf>
    <xf numFmtId="0" fontId="4" fillId="0" borderId="7" xfId="1" quotePrefix="1" applyFont="1" applyBorder="1" applyAlignment="1" applyProtection="1">
      <alignment horizontal="center" vertical="center" wrapText="1"/>
      <protection locked="0"/>
    </xf>
    <xf numFmtId="0" fontId="4" fillId="0" borderId="0" xfId="1" quotePrefix="1" applyFont="1" applyAlignment="1" applyProtection="1">
      <alignment horizontal="center" vertical="center" wrapText="1"/>
      <protection locked="0"/>
    </xf>
    <xf numFmtId="164" fontId="7" fillId="0" borderId="0" xfId="1" applyNumberFormat="1" applyFont="1" applyAlignment="1" applyProtection="1">
      <alignment horizontal="center" vertical="center" wrapText="1"/>
      <protection locked="0"/>
    </xf>
    <xf numFmtId="164" fontId="7" fillId="0" borderId="0" xfId="1" applyNumberFormat="1" applyFont="1" applyAlignment="1" applyProtection="1">
      <alignment horizontal="right" vertical="center" wrapText="1"/>
      <protection locked="0"/>
    </xf>
    <xf numFmtId="0" fontId="7" fillId="0" borderId="0" xfId="1" applyFont="1" applyAlignment="1" applyProtection="1">
      <alignment horizontal="center" vertical="center" wrapText="1"/>
      <protection locked="0"/>
    </xf>
    <xf numFmtId="4" fontId="7" fillId="0" borderId="16" xfId="1" applyNumberFormat="1" applyFont="1" applyBorder="1" applyAlignment="1" applyProtection="1">
      <alignment horizontal="right" vertical="center" wrapText="1"/>
      <protection locked="0"/>
    </xf>
    <xf numFmtId="0" fontId="11" fillId="0" borderId="1" xfId="1" applyFont="1" applyBorder="1" applyAlignment="1">
      <alignment horizontal="left" vertical="justify"/>
    </xf>
    <xf numFmtId="0" fontId="11" fillId="0" borderId="2" xfId="1" applyFont="1" applyBorder="1" applyAlignment="1">
      <alignment horizontal="left" vertical="justify"/>
    </xf>
    <xf numFmtId="0" fontId="11" fillId="0" borderId="3" xfId="1" applyFont="1" applyBorder="1" applyAlignment="1">
      <alignment horizontal="left" vertical="justify"/>
    </xf>
    <xf numFmtId="0" fontId="4" fillId="0" borderId="10" xfId="1" quotePrefix="1" applyFont="1" applyBorder="1" applyAlignment="1" applyProtection="1">
      <alignment horizontal="center" vertical="center" wrapText="1"/>
      <protection locked="0"/>
    </xf>
    <xf numFmtId="0" fontId="9" fillId="0" borderId="11" xfId="1" applyFont="1" applyBorder="1" applyAlignment="1">
      <alignment horizontal="left" vertical="center"/>
    </xf>
    <xf numFmtId="0" fontId="4" fillId="0" borderId="11" xfId="1" applyFont="1" applyBorder="1" applyAlignment="1" applyProtection="1">
      <alignment horizontal="center" vertical="center" wrapText="1"/>
      <protection locked="0"/>
    </xf>
    <xf numFmtId="164" fontId="4" fillId="0" borderId="11" xfId="4" applyNumberFormat="1" applyFont="1" applyBorder="1" applyAlignment="1" applyProtection="1">
      <alignment horizontal="right" vertical="center" wrapText="1"/>
      <protection locked="0"/>
    </xf>
    <xf numFmtId="0" fontId="4" fillId="0" borderId="22" xfId="1" quotePrefix="1" applyFont="1" applyBorder="1" applyAlignment="1" applyProtection="1">
      <alignment horizontal="center" vertical="center" wrapText="1"/>
      <protection locked="0"/>
    </xf>
    <xf numFmtId="0" fontId="4" fillId="0" borderId="8" xfId="1" quotePrefix="1" applyFont="1" applyBorder="1" applyAlignment="1" applyProtection="1">
      <alignment horizontal="center" vertical="center" wrapText="1"/>
      <protection locked="0"/>
    </xf>
    <xf numFmtId="0" fontId="4" fillId="0" borderId="23" xfId="1" quotePrefix="1" applyFont="1" applyBorder="1" applyAlignment="1" applyProtection="1">
      <alignment horizontal="center" vertical="center" wrapText="1"/>
      <protection locked="0"/>
    </xf>
    <xf numFmtId="0" fontId="7" fillId="0" borderId="4" xfId="1" applyFont="1" applyBorder="1" applyAlignment="1">
      <alignment horizontal="left"/>
    </xf>
    <xf numFmtId="0" fontId="4" fillId="0" borderId="5" xfId="1" applyFont="1" applyBorder="1" applyAlignment="1">
      <alignment vertical="justify"/>
    </xf>
    <xf numFmtId="0" fontId="4" fillId="0" borderId="5" xfId="1" applyFont="1" applyBorder="1" applyAlignment="1">
      <alignment horizontal="center"/>
    </xf>
    <xf numFmtId="164" fontId="7" fillId="3" borderId="24" xfId="1" applyNumberFormat="1" applyFont="1" applyFill="1" applyBorder="1" applyAlignment="1" applyProtection="1">
      <alignment horizontal="center" vertical="center" wrapText="1"/>
      <protection locked="0"/>
    </xf>
    <xf numFmtId="164" fontId="12" fillId="0" borderId="24" xfId="1" applyNumberFormat="1" applyFont="1" applyBorder="1" applyAlignment="1">
      <alignment horizontal="right" vertical="center"/>
    </xf>
    <xf numFmtId="0" fontId="4" fillId="0" borderId="5" xfId="1" applyFont="1" applyBorder="1"/>
    <xf numFmtId="0" fontId="4" fillId="0" borderId="6" xfId="1" applyFont="1" applyBorder="1"/>
    <xf numFmtId="0" fontId="7" fillId="0" borderId="0" xfId="1" applyFont="1" applyAlignment="1">
      <alignment horizontal="left"/>
    </xf>
    <xf numFmtId="0" fontId="4" fillId="0" borderId="0" xfId="1" applyFont="1" applyAlignment="1">
      <alignment vertical="justify"/>
    </xf>
    <xf numFmtId="0" fontId="4" fillId="0" borderId="0" xfId="1" applyFont="1" applyAlignment="1">
      <alignment horizontal="center"/>
    </xf>
    <xf numFmtId="164" fontId="4" fillId="0" borderId="0" xfId="4" applyNumberFormat="1" applyFont="1" applyProtection="1"/>
    <xf numFmtId="164" fontId="4" fillId="0" borderId="0" xfId="1" applyNumberFormat="1" applyFont="1"/>
  </cellXfs>
  <cellStyles count="5">
    <cellStyle name="Comma 2" xfId="4" xr:uid="{CF10BB6E-7C16-4C27-95A7-169DEE6E255E}"/>
    <cellStyle name="Normal" xfId="0" builtinId="0"/>
    <cellStyle name="Normal 2" xfId="1" xr:uid="{DB8D4686-166B-42F6-9E46-89E36EE1EE7F}"/>
    <cellStyle name="Normal 3" xfId="3" xr:uid="{C4E4156B-B9E0-478C-8A31-DA208597C7C3}"/>
    <cellStyle name="Normal 5 2" xfId="2" xr:uid="{2A810AD4-2BCA-456E-BBE5-A8A7F8AFB7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3F55F-270B-4FAC-B28E-3F39A8741597}">
  <sheetPr>
    <pageSetUpPr fitToPage="1"/>
  </sheetPr>
  <dimension ref="B1:L68"/>
  <sheetViews>
    <sheetView showGridLines="0" tabSelected="1" view="pageBreakPreview" zoomScale="42" zoomScaleNormal="70" zoomScaleSheetLayoutView="42" workbookViewId="0">
      <selection activeCell="P40" sqref="P40"/>
    </sheetView>
  </sheetViews>
  <sheetFormatPr defaultColWidth="9.1796875" defaultRowHeight="21" x14ac:dyDescent="0.5"/>
  <cols>
    <col min="1" max="1" width="1.54296875" style="6" bestFit="1" customWidth="1"/>
    <col min="2" max="2" width="10.453125" style="63" bestFit="1" customWidth="1"/>
    <col min="3" max="3" width="89.54296875" style="64" customWidth="1"/>
    <col min="4" max="4" width="20.1796875" style="64" customWidth="1"/>
    <col min="5" max="5" width="33.81640625" style="65" customWidth="1"/>
    <col min="6" max="6" width="29.453125" style="65" customWidth="1"/>
    <col min="7" max="7" width="11.90625" style="65" customWidth="1"/>
    <col min="8" max="8" width="16" style="65" bestFit="1" customWidth="1"/>
    <col min="9" max="9" width="31.1796875" style="67" customWidth="1"/>
    <col min="10" max="10" width="28.81640625" style="67" customWidth="1"/>
    <col min="11" max="11" width="12.453125" style="6" customWidth="1"/>
    <col min="12" max="12" width="21.81640625" style="6" customWidth="1"/>
    <col min="13" max="16384" width="9.1796875" style="6"/>
  </cols>
  <sheetData>
    <row r="1" spans="2:12" ht="47.25" customHeight="1" thickBot="1" x14ac:dyDescent="0.55000000000000004">
      <c r="B1" s="1"/>
      <c r="C1" s="2"/>
      <c r="D1" s="2"/>
      <c r="E1" s="2"/>
      <c r="F1" s="2"/>
      <c r="G1" s="2"/>
      <c r="H1" s="2"/>
      <c r="I1" s="3"/>
      <c r="J1" s="3"/>
      <c r="K1" s="4"/>
      <c r="L1" s="5"/>
    </row>
    <row r="2" spans="2:12" ht="47.25" customHeight="1" thickBot="1" x14ac:dyDescent="0.55000000000000004">
      <c r="B2" s="1"/>
      <c r="C2" s="7" t="s">
        <v>0</v>
      </c>
      <c r="D2" s="8"/>
      <c r="E2" s="8"/>
      <c r="F2" s="8"/>
      <c r="G2" s="8"/>
      <c r="H2" s="8"/>
      <c r="I2" s="8"/>
      <c r="J2" s="8"/>
      <c r="K2" s="9"/>
      <c r="L2" s="5"/>
    </row>
    <row r="3" spans="2:12" ht="25.5" customHeight="1" thickBot="1" x14ac:dyDescent="0.55000000000000004">
      <c r="B3" s="10"/>
      <c r="C3" s="11"/>
      <c r="D3" s="11"/>
      <c r="E3" s="11"/>
      <c r="F3" s="11"/>
      <c r="G3" s="11"/>
      <c r="H3" s="11"/>
      <c r="I3" s="12"/>
      <c r="J3" s="12"/>
      <c r="K3" s="12"/>
      <c r="L3" s="13"/>
    </row>
    <row r="4" spans="2:12" s="19" customFormat="1" ht="45" customHeight="1" x14ac:dyDescent="0.35">
      <c r="B4" s="14" t="s">
        <v>1</v>
      </c>
      <c r="C4" s="15" t="s">
        <v>2</v>
      </c>
      <c r="D4" s="15" t="s">
        <v>3</v>
      </c>
      <c r="E4" s="15" t="s">
        <v>4</v>
      </c>
      <c r="F4" s="15" t="s">
        <v>5</v>
      </c>
      <c r="G4" s="15" t="s">
        <v>6</v>
      </c>
      <c r="H4" s="15" t="s">
        <v>7</v>
      </c>
      <c r="I4" s="16" t="s">
        <v>8</v>
      </c>
      <c r="J4" s="16" t="s">
        <v>9</v>
      </c>
      <c r="K4" s="17" t="s">
        <v>10</v>
      </c>
      <c r="L4" s="18" t="s">
        <v>11</v>
      </c>
    </row>
    <row r="5" spans="2:12" s="29" customFormat="1" ht="52.75" customHeight="1" x14ac:dyDescent="0.35">
      <c r="B5" s="20">
        <v>1</v>
      </c>
      <c r="C5" s="21" t="s">
        <v>12</v>
      </c>
      <c r="D5" s="22" t="s">
        <v>13</v>
      </c>
      <c r="E5" s="23" t="s">
        <v>14</v>
      </c>
      <c r="F5" s="23" t="s">
        <v>15</v>
      </c>
      <c r="G5" s="24" t="s">
        <v>16</v>
      </c>
      <c r="H5" s="25">
        <v>2</v>
      </c>
      <c r="I5" s="26">
        <v>0</v>
      </c>
      <c r="J5" s="26">
        <f>H5*I5</f>
        <v>0</v>
      </c>
      <c r="K5" s="27" t="s">
        <v>17</v>
      </c>
      <c r="L5" s="28"/>
    </row>
    <row r="6" spans="2:12" s="29" customFormat="1" ht="52.75" customHeight="1" x14ac:dyDescent="0.35">
      <c r="B6" s="20">
        <v>2</v>
      </c>
      <c r="C6" s="21" t="s">
        <v>18</v>
      </c>
      <c r="D6" s="22" t="s">
        <v>13</v>
      </c>
      <c r="E6" s="23" t="s">
        <v>19</v>
      </c>
      <c r="F6" s="23">
        <v>38</v>
      </c>
      <c r="G6" s="24" t="s">
        <v>16</v>
      </c>
      <c r="H6" s="25">
        <v>4</v>
      </c>
      <c r="I6" s="26">
        <v>5082847</v>
      </c>
      <c r="J6" s="26">
        <f t="shared" ref="J6:J57" si="0">H6*I6</f>
        <v>20331388</v>
      </c>
      <c r="K6" s="30"/>
      <c r="L6" s="31"/>
    </row>
    <row r="7" spans="2:12" s="29" customFormat="1" ht="26.15" customHeight="1" x14ac:dyDescent="0.35">
      <c r="B7" s="20">
        <v>3</v>
      </c>
      <c r="C7" s="21" t="s">
        <v>20</v>
      </c>
      <c r="D7" s="22" t="s">
        <v>13</v>
      </c>
      <c r="E7" s="23" t="s">
        <v>21</v>
      </c>
      <c r="F7" s="23">
        <v>63</v>
      </c>
      <c r="G7" s="24" t="s">
        <v>16</v>
      </c>
      <c r="H7" s="25">
        <v>8</v>
      </c>
      <c r="I7" s="26">
        <v>0</v>
      </c>
      <c r="J7" s="26">
        <f t="shared" si="0"/>
        <v>0</v>
      </c>
      <c r="K7" s="30"/>
      <c r="L7" s="31"/>
    </row>
    <row r="8" spans="2:12" s="29" customFormat="1" ht="26.15" customHeight="1" x14ac:dyDescent="0.35">
      <c r="B8" s="20">
        <v>4</v>
      </c>
      <c r="C8" s="21" t="s">
        <v>22</v>
      </c>
      <c r="D8" s="22" t="s">
        <v>13</v>
      </c>
      <c r="E8" s="23" t="s">
        <v>23</v>
      </c>
      <c r="F8" s="23">
        <v>21</v>
      </c>
      <c r="G8" s="24" t="s">
        <v>16</v>
      </c>
      <c r="H8" s="25">
        <v>4</v>
      </c>
      <c r="I8" s="26">
        <v>0</v>
      </c>
      <c r="J8" s="26">
        <f t="shared" si="0"/>
        <v>0</v>
      </c>
      <c r="K8" s="30"/>
      <c r="L8" s="31"/>
    </row>
    <row r="9" spans="2:12" s="29" customFormat="1" ht="26.15" customHeight="1" x14ac:dyDescent="0.35">
      <c r="B9" s="20">
        <v>5</v>
      </c>
      <c r="C9" s="21" t="s">
        <v>24</v>
      </c>
      <c r="D9" s="22" t="s">
        <v>13</v>
      </c>
      <c r="E9" s="23" t="s">
        <v>25</v>
      </c>
      <c r="F9" s="23">
        <v>17</v>
      </c>
      <c r="G9" s="24" t="s">
        <v>16</v>
      </c>
      <c r="H9" s="25">
        <v>4</v>
      </c>
      <c r="I9" s="26">
        <v>16564</v>
      </c>
      <c r="J9" s="26">
        <f t="shared" si="0"/>
        <v>66256</v>
      </c>
      <c r="K9" s="30"/>
      <c r="L9" s="31"/>
    </row>
    <row r="10" spans="2:12" s="29" customFormat="1" ht="26.15" customHeight="1" x14ac:dyDescent="0.35">
      <c r="B10" s="20">
        <v>6</v>
      </c>
      <c r="C10" s="21" t="s">
        <v>26</v>
      </c>
      <c r="D10" s="22" t="s">
        <v>13</v>
      </c>
      <c r="E10" s="23" t="s">
        <v>27</v>
      </c>
      <c r="F10" s="23">
        <v>17</v>
      </c>
      <c r="G10" s="24" t="s">
        <v>16</v>
      </c>
      <c r="H10" s="25">
        <v>8</v>
      </c>
      <c r="I10" s="26">
        <v>36625</v>
      </c>
      <c r="J10" s="26">
        <f t="shared" si="0"/>
        <v>293000</v>
      </c>
      <c r="K10" s="30"/>
      <c r="L10" s="31"/>
    </row>
    <row r="11" spans="2:12" s="29" customFormat="1" ht="26.15" customHeight="1" x14ac:dyDescent="0.35">
      <c r="B11" s="20">
        <v>7</v>
      </c>
      <c r="C11" s="21" t="s">
        <v>28</v>
      </c>
      <c r="D11" s="22" t="s">
        <v>13</v>
      </c>
      <c r="E11" s="23" t="s">
        <v>29</v>
      </c>
      <c r="F11" s="23">
        <v>21</v>
      </c>
      <c r="G11" s="24" t="s">
        <v>16</v>
      </c>
      <c r="H11" s="25">
        <v>8</v>
      </c>
      <c r="I11" s="26">
        <v>0</v>
      </c>
      <c r="J11" s="26">
        <f t="shared" si="0"/>
        <v>0</v>
      </c>
      <c r="K11" s="30"/>
      <c r="L11" s="31"/>
    </row>
    <row r="12" spans="2:12" s="29" customFormat="1" ht="26.15" customHeight="1" x14ac:dyDescent="0.35">
      <c r="B12" s="20">
        <v>8</v>
      </c>
      <c r="C12" s="21" t="s">
        <v>30</v>
      </c>
      <c r="D12" s="22" t="s">
        <v>13</v>
      </c>
      <c r="E12" s="23" t="s">
        <v>31</v>
      </c>
      <c r="F12" s="23">
        <v>21</v>
      </c>
      <c r="G12" s="24" t="s">
        <v>16</v>
      </c>
      <c r="H12" s="25">
        <v>4</v>
      </c>
      <c r="I12" s="26">
        <v>0</v>
      </c>
      <c r="J12" s="26">
        <f t="shared" si="0"/>
        <v>0</v>
      </c>
      <c r="K12" s="30"/>
      <c r="L12" s="31"/>
    </row>
    <row r="13" spans="2:12" s="29" customFormat="1" ht="26.15" customHeight="1" x14ac:dyDescent="0.35">
      <c r="B13" s="20">
        <v>9</v>
      </c>
      <c r="C13" s="21" t="s">
        <v>32</v>
      </c>
      <c r="D13" s="22" t="s">
        <v>13</v>
      </c>
      <c r="E13" s="23" t="s">
        <v>33</v>
      </c>
      <c r="F13" s="23">
        <v>21</v>
      </c>
      <c r="G13" s="24" t="s">
        <v>16</v>
      </c>
      <c r="H13" s="25">
        <v>4</v>
      </c>
      <c r="I13" s="26">
        <v>0</v>
      </c>
      <c r="J13" s="26">
        <f t="shared" si="0"/>
        <v>0</v>
      </c>
      <c r="K13" s="30"/>
      <c r="L13" s="31"/>
    </row>
    <row r="14" spans="2:12" s="29" customFormat="1" ht="26.15" customHeight="1" x14ac:dyDescent="0.35">
      <c r="B14" s="20">
        <v>10</v>
      </c>
      <c r="C14" s="21" t="s">
        <v>34</v>
      </c>
      <c r="D14" s="22" t="s">
        <v>13</v>
      </c>
      <c r="E14" s="23" t="s">
        <v>35</v>
      </c>
      <c r="F14" s="23">
        <v>21</v>
      </c>
      <c r="G14" s="24" t="s">
        <v>16</v>
      </c>
      <c r="H14" s="25">
        <v>4</v>
      </c>
      <c r="I14" s="26">
        <v>0</v>
      </c>
      <c r="J14" s="26">
        <f t="shared" si="0"/>
        <v>0</v>
      </c>
      <c r="K14" s="30"/>
      <c r="L14" s="31"/>
    </row>
    <row r="15" spans="2:12" s="29" customFormat="1" ht="26.15" customHeight="1" x14ac:dyDescent="0.35">
      <c r="B15" s="20">
        <v>11</v>
      </c>
      <c r="C15" s="21" t="s">
        <v>36</v>
      </c>
      <c r="D15" s="22" t="s">
        <v>13</v>
      </c>
      <c r="E15" s="23" t="s">
        <v>37</v>
      </c>
      <c r="F15" s="23">
        <v>21</v>
      </c>
      <c r="G15" s="24" t="s">
        <v>16</v>
      </c>
      <c r="H15" s="25">
        <v>4</v>
      </c>
      <c r="I15" s="26">
        <v>0</v>
      </c>
      <c r="J15" s="26">
        <f t="shared" si="0"/>
        <v>0</v>
      </c>
      <c r="K15" s="30"/>
      <c r="L15" s="31"/>
    </row>
    <row r="16" spans="2:12" s="29" customFormat="1" ht="26.15" customHeight="1" x14ac:dyDescent="0.35">
      <c r="B16" s="20">
        <v>12</v>
      </c>
      <c r="C16" s="21" t="s">
        <v>38</v>
      </c>
      <c r="D16" s="22" t="s">
        <v>13</v>
      </c>
      <c r="E16" s="23" t="s">
        <v>39</v>
      </c>
      <c r="F16" s="23">
        <v>21</v>
      </c>
      <c r="G16" s="24" t="s">
        <v>16</v>
      </c>
      <c r="H16" s="25">
        <v>12</v>
      </c>
      <c r="I16" s="26">
        <v>0</v>
      </c>
      <c r="J16" s="26">
        <f t="shared" si="0"/>
        <v>0</v>
      </c>
      <c r="K16" s="30"/>
      <c r="L16" s="31"/>
    </row>
    <row r="17" spans="2:12" s="29" customFormat="1" ht="26.15" customHeight="1" x14ac:dyDescent="0.35">
      <c r="B17" s="20">
        <v>13</v>
      </c>
      <c r="C17" s="21" t="s">
        <v>40</v>
      </c>
      <c r="D17" s="22" t="s">
        <v>13</v>
      </c>
      <c r="E17" s="23" t="s">
        <v>41</v>
      </c>
      <c r="F17" s="23">
        <v>21</v>
      </c>
      <c r="G17" s="24" t="s">
        <v>16</v>
      </c>
      <c r="H17" s="25">
        <v>8</v>
      </c>
      <c r="I17" s="26">
        <v>0</v>
      </c>
      <c r="J17" s="26">
        <f t="shared" si="0"/>
        <v>0</v>
      </c>
      <c r="K17" s="30"/>
      <c r="L17" s="31"/>
    </row>
    <row r="18" spans="2:12" s="29" customFormat="1" ht="26.15" customHeight="1" x14ac:dyDescent="0.35">
      <c r="B18" s="20">
        <v>14</v>
      </c>
      <c r="C18" s="21" t="s">
        <v>36</v>
      </c>
      <c r="D18" s="22" t="s">
        <v>13</v>
      </c>
      <c r="E18" s="23" t="s">
        <v>37</v>
      </c>
      <c r="F18" s="23">
        <v>21</v>
      </c>
      <c r="G18" s="24" t="s">
        <v>16</v>
      </c>
      <c r="H18" s="25">
        <v>4</v>
      </c>
      <c r="I18" s="26">
        <v>125091</v>
      </c>
      <c r="J18" s="26">
        <f t="shared" si="0"/>
        <v>500364</v>
      </c>
      <c r="K18" s="30"/>
      <c r="L18" s="31"/>
    </row>
    <row r="19" spans="2:12" s="29" customFormat="1" ht="26.15" customHeight="1" x14ac:dyDescent="0.35">
      <c r="B19" s="20">
        <v>15</v>
      </c>
      <c r="C19" s="21" t="s">
        <v>42</v>
      </c>
      <c r="D19" s="22" t="s">
        <v>13</v>
      </c>
      <c r="E19" s="23" t="s">
        <v>43</v>
      </c>
      <c r="F19" s="23">
        <v>7</v>
      </c>
      <c r="G19" s="24" t="s">
        <v>16</v>
      </c>
      <c r="H19" s="25">
        <v>4</v>
      </c>
      <c r="I19" s="26">
        <v>0</v>
      </c>
      <c r="J19" s="26">
        <f t="shared" si="0"/>
        <v>0</v>
      </c>
      <c r="K19" s="30"/>
      <c r="L19" s="31"/>
    </row>
    <row r="20" spans="2:12" s="29" customFormat="1" ht="26.15" customHeight="1" x14ac:dyDescent="0.35">
      <c r="B20" s="20">
        <v>16</v>
      </c>
      <c r="C20" s="21" t="s">
        <v>44</v>
      </c>
      <c r="D20" s="22" t="s">
        <v>13</v>
      </c>
      <c r="E20" s="23" t="s">
        <v>45</v>
      </c>
      <c r="F20" s="23" t="s">
        <v>15</v>
      </c>
      <c r="G20" s="24" t="s">
        <v>16</v>
      </c>
      <c r="H20" s="25">
        <v>4</v>
      </c>
      <c r="I20" s="26">
        <v>0</v>
      </c>
      <c r="J20" s="26">
        <f t="shared" si="0"/>
        <v>0</v>
      </c>
      <c r="K20" s="30"/>
      <c r="L20" s="31"/>
    </row>
    <row r="21" spans="2:12" s="29" customFormat="1" ht="26.15" customHeight="1" x14ac:dyDescent="0.35">
      <c r="B21" s="20">
        <v>17</v>
      </c>
      <c r="C21" s="21" t="s">
        <v>46</v>
      </c>
      <c r="D21" s="22" t="s">
        <v>13</v>
      </c>
      <c r="E21" s="23" t="s">
        <v>47</v>
      </c>
      <c r="F21" s="23">
        <v>13</v>
      </c>
      <c r="G21" s="24" t="s">
        <v>16</v>
      </c>
      <c r="H21" s="25">
        <v>1</v>
      </c>
      <c r="I21" s="26">
        <v>4933481</v>
      </c>
      <c r="J21" s="26">
        <f t="shared" si="0"/>
        <v>4933481</v>
      </c>
      <c r="K21" s="30"/>
      <c r="L21" s="31"/>
    </row>
    <row r="22" spans="2:12" s="29" customFormat="1" ht="26.15" customHeight="1" x14ac:dyDescent="0.35">
      <c r="B22" s="20">
        <v>18</v>
      </c>
      <c r="C22" s="21" t="s">
        <v>48</v>
      </c>
      <c r="D22" s="22" t="s">
        <v>13</v>
      </c>
      <c r="E22" s="23" t="s">
        <v>49</v>
      </c>
      <c r="F22" s="23">
        <v>21</v>
      </c>
      <c r="G22" s="24" t="s">
        <v>16</v>
      </c>
      <c r="H22" s="25">
        <v>1</v>
      </c>
      <c r="I22" s="26">
        <v>0</v>
      </c>
      <c r="J22" s="26">
        <f t="shared" si="0"/>
        <v>0</v>
      </c>
      <c r="K22" s="30"/>
      <c r="L22" s="31"/>
    </row>
    <row r="23" spans="2:12" s="29" customFormat="1" ht="26.15" customHeight="1" x14ac:dyDescent="0.35">
      <c r="B23" s="20">
        <v>19</v>
      </c>
      <c r="C23" s="21" t="s">
        <v>50</v>
      </c>
      <c r="D23" s="22" t="s">
        <v>13</v>
      </c>
      <c r="E23" s="23" t="s">
        <v>51</v>
      </c>
      <c r="F23" s="23">
        <v>21</v>
      </c>
      <c r="G23" s="24" t="s">
        <v>16</v>
      </c>
      <c r="H23" s="25">
        <v>1</v>
      </c>
      <c r="I23" s="26">
        <v>0</v>
      </c>
      <c r="J23" s="26">
        <f t="shared" si="0"/>
        <v>0</v>
      </c>
      <c r="K23" s="30"/>
      <c r="L23" s="31"/>
    </row>
    <row r="24" spans="2:12" s="29" customFormat="1" ht="26.15" customHeight="1" x14ac:dyDescent="0.35">
      <c r="B24" s="20">
        <v>20</v>
      </c>
      <c r="C24" s="21" t="s">
        <v>52</v>
      </c>
      <c r="D24" s="22" t="s">
        <v>13</v>
      </c>
      <c r="E24" s="23" t="s">
        <v>53</v>
      </c>
      <c r="F24" s="23">
        <v>126</v>
      </c>
      <c r="G24" s="24" t="s">
        <v>16</v>
      </c>
      <c r="H24" s="25">
        <v>2</v>
      </c>
      <c r="I24" s="26">
        <v>0</v>
      </c>
      <c r="J24" s="26">
        <f t="shared" si="0"/>
        <v>0</v>
      </c>
      <c r="K24" s="30"/>
      <c r="L24" s="31"/>
    </row>
    <row r="25" spans="2:12" s="29" customFormat="1" ht="26.15" customHeight="1" x14ac:dyDescent="0.35">
      <c r="B25" s="20">
        <v>21</v>
      </c>
      <c r="C25" s="21" t="s">
        <v>54</v>
      </c>
      <c r="D25" s="22" t="s">
        <v>13</v>
      </c>
      <c r="E25" s="23" t="s">
        <v>55</v>
      </c>
      <c r="F25" s="23">
        <v>35</v>
      </c>
      <c r="G25" s="24" t="s">
        <v>16</v>
      </c>
      <c r="H25" s="25">
        <v>2</v>
      </c>
      <c r="I25" s="26">
        <v>0</v>
      </c>
      <c r="J25" s="26">
        <f t="shared" si="0"/>
        <v>0</v>
      </c>
      <c r="K25" s="30"/>
      <c r="L25" s="31"/>
    </row>
    <row r="26" spans="2:12" s="29" customFormat="1" ht="26.15" customHeight="1" x14ac:dyDescent="0.35">
      <c r="B26" s="20">
        <v>22</v>
      </c>
      <c r="C26" s="21" t="s">
        <v>56</v>
      </c>
      <c r="D26" s="22" t="s">
        <v>13</v>
      </c>
      <c r="E26" s="23" t="s">
        <v>57</v>
      </c>
      <c r="F26" s="23">
        <v>178</v>
      </c>
      <c r="G26" s="24" t="s">
        <v>16</v>
      </c>
      <c r="H26" s="25">
        <v>8</v>
      </c>
      <c r="I26" s="26">
        <v>0</v>
      </c>
      <c r="J26" s="26">
        <f t="shared" si="0"/>
        <v>0</v>
      </c>
      <c r="K26" s="30"/>
      <c r="L26" s="31"/>
    </row>
    <row r="27" spans="2:12" s="29" customFormat="1" ht="26.15" customHeight="1" x14ac:dyDescent="0.35">
      <c r="B27" s="20">
        <v>23</v>
      </c>
      <c r="C27" s="21" t="s">
        <v>58</v>
      </c>
      <c r="D27" s="22" t="s">
        <v>13</v>
      </c>
      <c r="E27" s="23" t="s">
        <v>59</v>
      </c>
      <c r="F27" s="23">
        <v>35</v>
      </c>
      <c r="G27" s="24" t="s">
        <v>16</v>
      </c>
      <c r="H27" s="25">
        <v>2</v>
      </c>
      <c r="I27" s="26">
        <v>0</v>
      </c>
      <c r="J27" s="26">
        <f t="shared" si="0"/>
        <v>0</v>
      </c>
      <c r="K27" s="30"/>
      <c r="L27" s="31"/>
    </row>
    <row r="28" spans="2:12" s="29" customFormat="1" ht="26.15" customHeight="1" x14ac:dyDescent="0.35">
      <c r="B28" s="20">
        <v>24</v>
      </c>
      <c r="C28" s="21" t="s">
        <v>60</v>
      </c>
      <c r="D28" s="22" t="s">
        <v>13</v>
      </c>
      <c r="E28" s="23" t="s">
        <v>61</v>
      </c>
      <c r="F28" s="23">
        <v>35</v>
      </c>
      <c r="G28" s="24" t="s">
        <v>16</v>
      </c>
      <c r="H28" s="25">
        <v>1</v>
      </c>
      <c r="I28" s="26">
        <v>0</v>
      </c>
      <c r="J28" s="26">
        <f t="shared" si="0"/>
        <v>0</v>
      </c>
      <c r="K28" s="30"/>
      <c r="L28" s="31"/>
    </row>
    <row r="29" spans="2:12" s="29" customFormat="1" ht="26.15" customHeight="1" x14ac:dyDescent="0.35">
      <c r="B29" s="20">
        <v>25</v>
      </c>
      <c r="C29" s="21" t="s">
        <v>62</v>
      </c>
      <c r="D29" s="22" t="s">
        <v>13</v>
      </c>
      <c r="E29" s="23" t="s">
        <v>63</v>
      </c>
      <c r="F29" s="23">
        <v>35</v>
      </c>
      <c r="G29" s="24" t="s">
        <v>16</v>
      </c>
      <c r="H29" s="25">
        <v>2</v>
      </c>
      <c r="I29" s="26">
        <v>0</v>
      </c>
      <c r="J29" s="26">
        <f t="shared" si="0"/>
        <v>0</v>
      </c>
      <c r="K29" s="30"/>
      <c r="L29" s="31"/>
    </row>
    <row r="30" spans="2:12" s="29" customFormat="1" ht="26.15" customHeight="1" x14ac:dyDescent="0.35">
      <c r="B30" s="20">
        <v>26</v>
      </c>
      <c r="C30" s="21" t="s">
        <v>64</v>
      </c>
      <c r="D30" s="22" t="s">
        <v>13</v>
      </c>
      <c r="E30" s="23" t="s">
        <v>65</v>
      </c>
      <c r="F30" s="23">
        <v>35</v>
      </c>
      <c r="G30" s="24" t="s">
        <v>16</v>
      </c>
      <c r="H30" s="25">
        <v>1</v>
      </c>
      <c r="I30" s="26">
        <v>0</v>
      </c>
      <c r="J30" s="26">
        <f t="shared" si="0"/>
        <v>0</v>
      </c>
      <c r="K30" s="30"/>
      <c r="L30" s="31"/>
    </row>
    <row r="31" spans="2:12" s="29" customFormat="1" ht="26.15" customHeight="1" x14ac:dyDescent="0.35">
      <c r="B31" s="20">
        <v>27</v>
      </c>
      <c r="C31" s="21" t="s">
        <v>66</v>
      </c>
      <c r="D31" s="22" t="s">
        <v>13</v>
      </c>
      <c r="E31" s="23" t="s">
        <v>67</v>
      </c>
      <c r="F31" s="23">
        <v>35</v>
      </c>
      <c r="G31" s="24" t="s">
        <v>16</v>
      </c>
      <c r="H31" s="25">
        <v>1</v>
      </c>
      <c r="I31" s="26">
        <v>0</v>
      </c>
      <c r="J31" s="26">
        <f t="shared" si="0"/>
        <v>0</v>
      </c>
      <c r="K31" s="30"/>
      <c r="L31" s="31"/>
    </row>
    <row r="32" spans="2:12" s="29" customFormat="1" ht="52.75" customHeight="1" x14ac:dyDescent="0.35">
      <c r="B32" s="20">
        <v>28</v>
      </c>
      <c r="C32" s="21" t="s">
        <v>68</v>
      </c>
      <c r="D32" s="22" t="s">
        <v>13</v>
      </c>
      <c r="E32" s="23" t="s">
        <v>69</v>
      </c>
      <c r="F32" s="23">
        <v>35</v>
      </c>
      <c r="G32" s="24" t="s">
        <v>16</v>
      </c>
      <c r="H32" s="25">
        <v>2</v>
      </c>
      <c r="I32" s="26">
        <v>0</v>
      </c>
      <c r="J32" s="26">
        <f t="shared" si="0"/>
        <v>0</v>
      </c>
      <c r="K32" s="30"/>
      <c r="L32" s="31"/>
    </row>
    <row r="33" spans="2:12" s="29" customFormat="1" ht="26.15" customHeight="1" x14ac:dyDescent="0.35">
      <c r="B33" s="20">
        <v>29</v>
      </c>
      <c r="C33" s="21" t="s">
        <v>70</v>
      </c>
      <c r="D33" s="22" t="s">
        <v>13</v>
      </c>
      <c r="E33" s="23" t="s">
        <v>71</v>
      </c>
      <c r="F33" s="23">
        <v>35</v>
      </c>
      <c r="G33" s="24" t="s">
        <v>16</v>
      </c>
      <c r="H33" s="25">
        <v>6</v>
      </c>
      <c r="I33" s="26">
        <v>0</v>
      </c>
      <c r="J33" s="26">
        <f t="shared" si="0"/>
        <v>0</v>
      </c>
      <c r="K33" s="30"/>
      <c r="L33" s="31"/>
    </row>
    <row r="34" spans="2:12" s="29" customFormat="1" ht="26.15" customHeight="1" x14ac:dyDescent="0.35">
      <c r="B34" s="20">
        <v>30</v>
      </c>
      <c r="C34" s="21" t="s">
        <v>72</v>
      </c>
      <c r="D34" s="22" t="s">
        <v>13</v>
      </c>
      <c r="E34" s="23" t="s">
        <v>73</v>
      </c>
      <c r="F34" s="23">
        <v>35</v>
      </c>
      <c r="G34" s="24" t="s">
        <v>16</v>
      </c>
      <c r="H34" s="25">
        <v>1</v>
      </c>
      <c r="I34" s="26">
        <v>0</v>
      </c>
      <c r="J34" s="26">
        <f t="shared" si="0"/>
        <v>0</v>
      </c>
      <c r="K34" s="30"/>
      <c r="L34" s="31"/>
    </row>
    <row r="35" spans="2:12" s="29" customFormat="1" ht="26.15" customHeight="1" x14ac:dyDescent="0.35">
      <c r="B35" s="20">
        <v>31</v>
      </c>
      <c r="C35" s="21" t="s">
        <v>74</v>
      </c>
      <c r="D35" s="22" t="s">
        <v>13</v>
      </c>
      <c r="E35" s="23" t="s">
        <v>75</v>
      </c>
      <c r="F35" s="23">
        <v>35</v>
      </c>
      <c r="G35" s="24" t="s">
        <v>16</v>
      </c>
      <c r="H35" s="25">
        <v>1</v>
      </c>
      <c r="I35" s="26">
        <v>0</v>
      </c>
      <c r="J35" s="26">
        <f t="shared" si="0"/>
        <v>0</v>
      </c>
      <c r="K35" s="30"/>
      <c r="L35" s="31"/>
    </row>
    <row r="36" spans="2:12" s="29" customFormat="1" ht="26.15" customHeight="1" x14ac:dyDescent="0.35">
      <c r="B36" s="20">
        <v>32</v>
      </c>
      <c r="C36" s="21" t="s">
        <v>76</v>
      </c>
      <c r="D36" s="22" t="s">
        <v>13</v>
      </c>
      <c r="E36" s="23" t="s">
        <v>77</v>
      </c>
      <c r="F36" s="23">
        <v>17</v>
      </c>
      <c r="G36" s="24" t="s">
        <v>16</v>
      </c>
      <c r="H36" s="25">
        <v>40</v>
      </c>
      <c r="I36" s="26">
        <v>32483</v>
      </c>
      <c r="J36" s="26">
        <f t="shared" si="0"/>
        <v>1299320</v>
      </c>
      <c r="K36" s="30"/>
      <c r="L36" s="31"/>
    </row>
    <row r="37" spans="2:12" s="29" customFormat="1" ht="26.15" customHeight="1" x14ac:dyDescent="0.35">
      <c r="B37" s="20">
        <v>33</v>
      </c>
      <c r="C37" s="21" t="s">
        <v>78</v>
      </c>
      <c r="D37" s="22" t="s">
        <v>13</v>
      </c>
      <c r="E37" s="23" t="s">
        <v>79</v>
      </c>
      <c r="F37" s="23">
        <v>14</v>
      </c>
      <c r="G37" s="24" t="s">
        <v>16</v>
      </c>
      <c r="H37" s="25">
        <v>2</v>
      </c>
      <c r="I37" s="26">
        <v>1081350</v>
      </c>
      <c r="J37" s="26">
        <f t="shared" si="0"/>
        <v>2162700</v>
      </c>
      <c r="K37" s="30"/>
      <c r="L37" s="31"/>
    </row>
    <row r="38" spans="2:12" s="29" customFormat="1" ht="26.15" customHeight="1" x14ac:dyDescent="0.35">
      <c r="B38" s="20">
        <v>34</v>
      </c>
      <c r="C38" s="21" t="s">
        <v>80</v>
      </c>
      <c r="D38" s="22" t="s">
        <v>13</v>
      </c>
      <c r="E38" s="23" t="s">
        <v>81</v>
      </c>
      <c r="F38" s="23">
        <v>14</v>
      </c>
      <c r="G38" s="24" t="s">
        <v>16</v>
      </c>
      <c r="H38" s="25">
        <v>2</v>
      </c>
      <c r="I38" s="26">
        <v>0</v>
      </c>
      <c r="J38" s="26">
        <f t="shared" si="0"/>
        <v>0</v>
      </c>
      <c r="K38" s="30"/>
      <c r="L38" s="31"/>
    </row>
    <row r="39" spans="2:12" s="29" customFormat="1" ht="26.15" customHeight="1" x14ac:dyDescent="0.35">
      <c r="B39" s="20">
        <v>35</v>
      </c>
      <c r="C39" s="21" t="s">
        <v>82</v>
      </c>
      <c r="D39" s="22" t="s">
        <v>13</v>
      </c>
      <c r="E39" s="23" t="s">
        <v>83</v>
      </c>
      <c r="F39" s="23" t="s">
        <v>15</v>
      </c>
      <c r="G39" s="24" t="s">
        <v>16</v>
      </c>
      <c r="H39" s="25">
        <v>2</v>
      </c>
      <c r="I39" s="26">
        <v>0</v>
      </c>
      <c r="J39" s="26">
        <f t="shared" si="0"/>
        <v>0</v>
      </c>
      <c r="K39" s="30"/>
      <c r="L39" s="31"/>
    </row>
    <row r="40" spans="2:12" s="29" customFormat="1" ht="26.15" customHeight="1" x14ac:dyDescent="0.35">
      <c r="B40" s="20">
        <v>36</v>
      </c>
      <c r="C40" s="21" t="s">
        <v>84</v>
      </c>
      <c r="D40" s="22" t="s">
        <v>13</v>
      </c>
      <c r="E40" s="23" t="s">
        <v>85</v>
      </c>
      <c r="F40" s="23">
        <v>14</v>
      </c>
      <c r="G40" s="24" t="s">
        <v>16</v>
      </c>
      <c r="H40" s="25">
        <v>2</v>
      </c>
      <c r="I40" s="26">
        <v>0</v>
      </c>
      <c r="J40" s="26">
        <f t="shared" si="0"/>
        <v>0</v>
      </c>
      <c r="K40" s="30"/>
      <c r="L40" s="31"/>
    </row>
    <row r="41" spans="2:12" s="29" customFormat="1" ht="26.15" customHeight="1" x14ac:dyDescent="0.35">
      <c r="B41" s="20">
        <v>37</v>
      </c>
      <c r="C41" s="21" t="s">
        <v>86</v>
      </c>
      <c r="D41" s="22" t="s">
        <v>13</v>
      </c>
      <c r="E41" s="23" t="s">
        <v>87</v>
      </c>
      <c r="F41" s="23" t="s">
        <v>15</v>
      </c>
      <c r="G41" s="24" t="s">
        <v>16</v>
      </c>
      <c r="H41" s="25">
        <v>2</v>
      </c>
      <c r="I41" s="26">
        <v>0</v>
      </c>
      <c r="J41" s="26">
        <f t="shared" si="0"/>
        <v>0</v>
      </c>
      <c r="K41" s="30"/>
      <c r="L41" s="31"/>
    </row>
    <row r="42" spans="2:12" s="29" customFormat="1" ht="26.15" customHeight="1" x14ac:dyDescent="0.35">
      <c r="B42" s="20">
        <v>38</v>
      </c>
      <c r="C42" s="21" t="s">
        <v>88</v>
      </c>
      <c r="D42" s="22" t="s">
        <v>13</v>
      </c>
      <c r="E42" s="23" t="s">
        <v>89</v>
      </c>
      <c r="F42" s="23">
        <v>14</v>
      </c>
      <c r="G42" s="24" t="s">
        <v>16</v>
      </c>
      <c r="H42" s="25">
        <v>2</v>
      </c>
      <c r="I42" s="26">
        <v>0</v>
      </c>
      <c r="J42" s="26">
        <f t="shared" si="0"/>
        <v>0</v>
      </c>
      <c r="K42" s="30"/>
      <c r="L42" s="31"/>
    </row>
    <row r="43" spans="2:12" s="29" customFormat="1" ht="26.15" customHeight="1" x14ac:dyDescent="0.35">
      <c r="B43" s="20">
        <v>39</v>
      </c>
      <c r="C43" s="21" t="s">
        <v>90</v>
      </c>
      <c r="D43" s="22" t="s">
        <v>13</v>
      </c>
      <c r="E43" s="23" t="s">
        <v>91</v>
      </c>
      <c r="F43" s="23" t="s">
        <v>15</v>
      </c>
      <c r="G43" s="24" t="s">
        <v>16</v>
      </c>
      <c r="H43" s="25">
        <v>2</v>
      </c>
      <c r="I43" s="26">
        <v>0</v>
      </c>
      <c r="J43" s="26">
        <f t="shared" si="0"/>
        <v>0</v>
      </c>
      <c r="K43" s="30"/>
      <c r="L43" s="31"/>
    </row>
    <row r="44" spans="2:12" s="29" customFormat="1" ht="26.15" customHeight="1" x14ac:dyDescent="0.35">
      <c r="B44" s="20">
        <v>40</v>
      </c>
      <c r="C44" s="21" t="s">
        <v>92</v>
      </c>
      <c r="D44" s="22" t="s">
        <v>13</v>
      </c>
      <c r="E44" s="23" t="s">
        <v>93</v>
      </c>
      <c r="F44" s="23">
        <v>14</v>
      </c>
      <c r="G44" s="24" t="s">
        <v>16</v>
      </c>
      <c r="H44" s="25">
        <v>2</v>
      </c>
      <c r="I44" s="26">
        <v>0</v>
      </c>
      <c r="J44" s="26">
        <f t="shared" si="0"/>
        <v>0</v>
      </c>
      <c r="K44" s="30"/>
      <c r="L44" s="31"/>
    </row>
    <row r="45" spans="2:12" s="29" customFormat="1" ht="26.15" customHeight="1" x14ac:dyDescent="0.35">
      <c r="B45" s="20">
        <v>41</v>
      </c>
      <c r="C45" s="21" t="s">
        <v>94</v>
      </c>
      <c r="D45" s="22" t="s">
        <v>13</v>
      </c>
      <c r="E45" s="23" t="s">
        <v>95</v>
      </c>
      <c r="F45" s="23">
        <v>14</v>
      </c>
      <c r="G45" s="24" t="s">
        <v>16</v>
      </c>
      <c r="H45" s="25">
        <v>2</v>
      </c>
      <c r="I45" s="26">
        <v>0</v>
      </c>
      <c r="J45" s="26">
        <f t="shared" si="0"/>
        <v>0</v>
      </c>
      <c r="K45" s="30"/>
      <c r="L45" s="31"/>
    </row>
    <row r="46" spans="2:12" s="29" customFormat="1" ht="26.15" customHeight="1" x14ac:dyDescent="0.35">
      <c r="B46" s="20">
        <v>42</v>
      </c>
      <c r="C46" s="21" t="s">
        <v>96</v>
      </c>
      <c r="D46" s="22" t="s">
        <v>13</v>
      </c>
      <c r="E46" s="23" t="s">
        <v>97</v>
      </c>
      <c r="F46" s="23">
        <v>14</v>
      </c>
      <c r="G46" s="24" t="s">
        <v>16</v>
      </c>
      <c r="H46" s="25">
        <v>2</v>
      </c>
      <c r="I46" s="26">
        <v>46010</v>
      </c>
      <c r="J46" s="26">
        <f t="shared" si="0"/>
        <v>92020</v>
      </c>
      <c r="K46" s="30"/>
      <c r="L46" s="31"/>
    </row>
    <row r="47" spans="2:12" s="29" customFormat="1" ht="26.15" customHeight="1" x14ac:dyDescent="0.35">
      <c r="B47" s="20">
        <v>43</v>
      </c>
      <c r="C47" s="21" t="s">
        <v>98</v>
      </c>
      <c r="D47" s="22" t="s">
        <v>13</v>
      </c>
      <c r="E47" s="23" t="s">
        <v>99</v>
      </c>
      <c r="F47" s="23">
        <v>14</v>
      </c>
      <c r="G47" s="24" t="s">
        <v>16</v>
      </c>
      <c r="H47" s="25">
        <v>4</v>
      </c>
      <c r="I47" s="26">
        <v>0</v>
      </c>
      <c r="J47" s="26">
        <f t="shared" si="0"/>
        <v>0</v>
      </c>
      <c r="K47" s="30"/>
      <c r="L47" s="31"/>
    </row>
    <row r="48" spans="2:12" s="29" customFormat="1" ht="26.15" customHeight="1" x14ac:dyDescent="0.35">
      <c r="B48" s="20">
        <v>44</v>
      </c>
      <c r="C48" s="21" t="s">
        <v>100</v>
      </c>
      <c r="D48" s="22" t="s">
        <v>13</v>
      </c>
      <c r="E48" s="23" t="s">
        <v>101</v>
      </c>
      <c r="F48" s="23">
        <v>14</v>
      </c>
      <c r="G48" s="24" t="s">
        <v>16</v>
      </c>
      <c r="H48" s="25">
        <v>2</v>
      </c>
      <c r="I48" s="26">
        <v>0</v>
      </c>
      <c r="J48" s="26">
        <f t="shared" si="0"/>
        <v>0</v>
      </c>
      <c r="K48" s="30"/>
      <c r="L48" s="31"/>
    </row>
    <row r="49" spans="2:12" s="29" customFormat="1" ht="26.15" customHeight="1" x14ac:dyDescent="0.35">
      <c r="B49" s="20">
        <v>45</v>
      </c>
      <c r="C49" s="21" t="s">
        <v>102</v>
      </c>
      <c r="D49" s="22" t="s">
        <v>13</v>
      </c>
      <c r="E49" s="23" t="s">
        <v>103</v>
      </c>
      <c r="F49" s="23">
        <v>14</v>
      </c>
      <c r="G49" s="24" t="s">
        <v>16</v>
      </c>
      <c r="H49" s="25">
        <v>2</v>
      </c>
      <c r="I49" s="26">
        <v>7362</v>
      </c>
      <c r="J49" s="26">
        <f t="shared" si="0"/>
        <v>14724</v>
      </c>
      <c r="K49" s="30"/>
      <c r="L49" s="31"/>
    </row>
    <row r="50" spans="2:12" s="29" customFormat="1" ht="26.15" customHeight="1" x14ac:dyDescent="0.35">
      <c r="B50" s="20">
        <v>46</v>
      </c>
      <c r="C50" s="21" t="s">
        <v>104</v>
      </c>
      <c r="D50" s="22" t="s">
        <v>13</v>
      </c>
      <c r="E50" s="23" t="s">
        <v>105</v>
      </c>
      <c r="F50" s="23">
        <v>14</v>
      </c>
      <c r="G50" s="24" t="s">
        <v>16</v>
      </c>
      <c r="H50" s="25">
        <v>2</v>
      </c>
      <c r="I50" s="26">
        <v>3681</v>
      </c>
      <c r="J50" s="26">
        <f t="shared" si="0"/>
        <v>7362</v>
      </c>
      <c r="K50" s="30"/>
      <c r="L50" s="31"/>
    </row>
    <row r="51" spans="2:12" s="29" customFormat="1" ht="26.15" customHeight="1" x14ac:dyDescent="0.35">
      <c r="B51" s="20">
        <v>47</v>
      </c>
      <c r="C51" s="21" t="s">
        <v>106</v>
      </c>
      <c r="D51" s="22" t="s">
        <v>13</v>
      </c>
      <c r="E51" s="23" t="s">
        <v>107</v>
      </c>
      <c r="F51" s="23">
        <v>14</v>
      </c>
      <c r="G51" s="24" t="s">
        <v>16</v>
      </c>
      <c r="H51" s="25">
        <v>2</v>
      </c>
      <c r="I51" s="26">
        <v>0</v>
      </c>
      <c r="J51" s="26">
        <f t="shared" si="0"/>
        <v>0</v>
      </c>
      <c r="K51" s="30"/>
      <c r="L51" s="31"/>
    </row>
    <row r="52" spans="2:12" s="29" customFormat="1" ht="26.15" customHeight="1" x14ac:dyDescent="0.35">
      <c r="B52" s="20">
        <v>48</v>
      </c>
      <c r="C52" s="21" t="s">
        <v>108</v>
      </c>
      <c r="D52" s="22" t="s">
        <v>13</v>
      </c>
      <c r="E52" s="23" t="s">
        <v>109</v>
      </c>
      <c r="F52" s="23">
        <v>14</v>
      </c>
      <c r="G52" s="24" t="s">
        <v>16</v>
      </c>
      <c r="H52" s="25">
        <v>2</v>
      </c>
      <c r="I52" s="26">
        <v>0</v>
      </c>
      <c r="J52" s="26">
        <f t="shared" si="0"/>
        <v>0</v>
      </c>
      <c r="K52" s="30"/>
      <c r="L52" s="31"/>
    </row>
    <row r="53" spans="2:12" s="29" customFormat="1" ht="26.15" customHeight="1" x14ac:dyDescent="0.35">
      <c r="B53" s="20">
        <v>49</v>
      </c>
      <c r="C53" s="21" t="s">
        <v>110</v>
      </c>
      <c r="D53" s="22" t="s">
        <v>13</v>
      </c>
      <c r="E53" s="23" t="s">
        <v>111</v>
      </c>
      <c r="F53" s="23">
        <v>14</v>
      </c>
      <c r="G53" s="24" t="s">
        <v>16</v>
      </c>
      <c r="H53" s="25">
        <v>2</v>
      </c>
      <c r="I53" s="26">
        <v>0</v>
      </c>
      <c r="J53" s="26">
        <f t="shared" si="0"/>
        <v>0</v>
      </c>
      <c r="K53" s="30"/>
      <c r="L53" s="31"/>
    </row>
    <row r="54" spans="2:12" s="29" customFormat="1" ht="26.15" customHeight="1" x14ac:dyDescent="0.35">
      <c r="B54" s="20">
        <v>50</v>
      </c>
      <c r="C54" s="21" t="s">
        <v>112</v>
      </c>
      <c r="D54" s="22" t="s">
        <v>13</v>
      </c>
      <c r="E54" s="23" t="s">
        <v>113</v>
      </c>
      <c r="F54" s="23">
        <v>14</v>
      </c>
      <c r="G54" s="24" t="s">
        <v>16</v>
      </c>
      <c r="H54" s="25">
        <v>2</v>
      </c>
      <c r="I54" s="26">
        <v>0</v>
      </c>
      <c r="J54" s="26">
        <f t="shared" si="0"/>
        <v>0</v>
      </c>
      <c r="K54" s="30"/>
      <c r="L54" s="31"/>
    </row>
    <row r="55" spans="2:12" s="29" customFormat="1" ht="26.15" customHeight="1" x14ac:dyDescent="0.35">
      <c r="B55" s="20">
        <v>51</v>
      </c>
      <c r="C55" s="21" t="s">
        <v>114</v>
      </c>
      <c r="D55" s="22" t="s">
        <v>13</v>
      </c>
      <c r="E55" s="23" t="s">
        <v>115</v>
      </c>
      <c r="F55" s="23">
        <v>14</v>
      </c>
      <c r="G55" s="24" t="s">
        <v>16</v>
      </c>
      <c r="H55" s="25">
        <v>2</v>
      </c>
      <c r="I55" s="26">
        <v>0</v>
      </c>
      <c r="J55" s="26">
        <f t="shared" si="0"/>
        <v>0</v>
      </c>
      <c r="K55" s="30"/>
      <c r="L55" s="31"/>
    </row>
    <row r="56" spans="2:12" s="29" customFormat="1" ht="26.15" customHeight="1" x14ac:dyDescent="0.35">
      <c r="B56" s="20">
        <v>52</v>
      </c>
      <c r="C56" s="21" t="s">
        <v>116</v>
      </c>
      <c r="D56" s="22" t="s">
        <v>13</v>
      </c>
      <c r="E56" s="23" t="s">
        <v>117</v>
      </c>
      <c r="F56" s="23">
        <v>3</v>
      </c>
      <c r="G56" s="24" t="s">
        <v>16</v>
      </c>
      <c r="H56" s="25">
        <v>2</v>
      </c>
      <c r="I56" s="26">
        <v>0</v>
      </c>
      <c r="J56" s="26">
        <f t="shared" si="0"/>
        <v>0</v>
      </c>
      <c r="K56" s="30"/>
      <c r="L56" s="31"/>
    </row>
    <row r="57" spans="2:12" s="29" customFormat="1" ht="26.15" customHeight="1" x14ac:dyDescent="0.35">
      <c r="B57" s="20">
        <v>53</v>
      </c>
      <c r="C57" s="21" t="s">
        <v>118</v>
      </c>
      <c r="D57" s="22" t="s">
        <v>13</v>
      </c>
      <c r="E57" s="23" t="s">
        <v>119</v>
      </c>
      <c r="F57" s="23">
        <v>14</v>
      </c>
      <c r="G57" s="24" t="s">
        <v>16</v>
      </c>
      <c r="H57" s="25">
        <v>2</v>
      </c>
      <c r="I57" s="26">
        <v>172000</v>
      </c>
      <c r="J57" s="26">
        <f t="shared" si="0"/>
        <v>344000</v>
      </c>
      <c r="K57" s="30"/>
      <c r="L57" s="31"/>
    </row>
    <row r="58" spans="2:12" s="39" customFormat="1" ht="30" customHeight="1" thickBot="1" x14ac:dyDescent="0.4">
      <c r="B58" s="32"/>
      <c r="C58" s="33"/>
      <c r="D58" s="33"/>
      <c r="E58" s="33"/>
      <c r="F58" s="33"/>
      <c r="G58" s="33"/>
      <c r="H58" s="34"/>
      <c r="I58" s="35" t="s">
        <v>120</v>
      </c>
      <c r="J58" s="36">
        <f>SUM(J5:J57)</f>
        <v>30044615</v>
      </c>
      <c r="K58" s="37"/>
      <c r="L58" s="38"/>
    </row>
    <row r="59" spans="2:12" s="39" customFormat="1" ht="15" customHeight="1" thickBot="1" x14ac:dyDescent="0.4">
      <c r="B59" s="40"/>
      <c r="C59" s="41"/>
      <c r="D59" s="41"/>
      <c r="E59" s="41"/>
      <c r="F59" s="41"/>
      <c r="G59" s="41"/>
      <c r="H59" s="41"/>
      <c r="I59" s="42"/>
      <c r="J59" s="43"/>
      <c r="K59" s="44"/>
      <c r="L59" s="45"/>
    </row>
    <row r="60" spans="2:12" ht="21" customHeight="1" x14ac:dyDescent="0.5">
      <c r="B60" s="46" t="s">
        <v>121</v>
      </c>
      <c r="C60" s="47"/>
      <c r="D60" s="47"/>
      <c r="E60" s="47"/>
      <c r="F60" s="47"/>
      <c r="G60" s="47"/>
      <c r="H60" s="47"/>
      <c r="I60" s="47"/>
      <c r="J60" s="47"/>
      <c r="K60" s="47"/>
      <c r="L60" s="48"/>
    </row>
    <row r="61" spans="2:12" s="19" customFormat="1" ht="45" customHeight="1" x14ac:dyDescent="0.35">
      <c r="B61" s="14" t="s">
        <v>1</v>
      </c>
      <c r="C61" s="15" t="s">
        <v>2</v>
      </c>
      <c r="D61" s="15" t="s">
        <v>3</v>
      </c>
      <c r="E61" s="15" t="s">
        <v>4</v>
      </c>
      <c r="F61" s="15" t="s">
        <v>122</v>
      </c>
      <c r="G61" s="15" t="s">
        <v>6</v>
      </c>
      <c r="H61" s="15" t="s">
        <v>7</v>
      </c>
      <c r="I61" s="16" t="s">
        <v>8</v>
      </c>
      <c r="J61" s="16" t="s">
        <v>9</v>
      </c>
      <c r="K61" s="17" t="s">
        <v>10</v>
      </c>
      <c r="L61" s="18" t="s">
        <v>11</v>
      </c>
    </row>
    <row r="62" spans="2:12" s="39" customFormat="1" ht="26.15" customHeight="1" x14ac:dyDescent="0.35">
      <c r="B62" s="49">
        <v>1</v>
      </c>
      <c r="C62" s="50" t="s">
        <v>123</v>
      </c>
      <c r="D62" s="51" t="s">
        <v>13</v>
      </c>
      <c r="E62" s="25" t="s">
        <v>124</v>
      </c>
      <c r="F62" s="24">
        <v>36</v>
      </c>
      <c r="G62" s="24" t="s">
        <v>125</v>
      </c>
      <c r="H62" s="25">
        <v>4</v>
      </c>
      <c r="I62" s="26">
        <v>0</v>
      </c>
      <c r="J62" s="52">
        <f>I62*H62</f>
        <v>0</v>
      </c>
      <c r="K62" s="27" t="s">
        <v>17</v>
      </c>
      <c r="L62" s="28"/>
    </row>
    <row r="63" spans="2:12" s="39" customFormat="1" ht="26.15" customHeight="1" x14ac:dyDescent="0.35">
      <c r="B63" s="49">
        <v>2</v>
      </c>
      <c r="C63" s="50" t="s">
        <v>126</v>
      </c>
      <c r="D63" s="51" t="s">
        <v>13</v>
      </c>
      <c r="E63" s="25" t="s">
        <v>127</v>
      </c>
      <c r="F63" s="24">
        <v>36</v>
      </c>
      <c r="G63" s="24" t="s">
        <v>125</v>
      </c>
      <c r="H63" s="25">
        <v>1</v>
      </c>
      <c r="I63" s="26">
        <v>0</v>
      </c>
      <c r="J63" s="52">
        <f>I63*H63</f>
        <v>0</v>
      </c>
      <c r="K63" s="30"/>
      <c r="L63" s="31"/>
    </row>
    <row r="64" spans="2:12" s="39" customFormat="1" ht="26.15" customHeight="1" x14ac:dyDescent="0.35">
      <c r="B64" s="49">
        <v>3</v>
      </c>
      <c r="C64" s="50" t="s">
        <v>128</v>
      </c>
      <c r="D64" s="51" t="s">
        <v>13</v>
      </c>
      <c r="E64" s="25" t="s">
        <v>129</v>
      </c>
      <c r="F64" s="24">
        <v>36</v>
      </c>
      <c r="G64" s="24" t="s">
        <v>125</v>
      </c>
      <c r="H64" s="25">
        <v>2</v>
      </c>
      <c r="I64" s="26">
        <v>0</v>
      </c>
      <c r="J64" s="52">
        <f>I64*H64</f>
        <v>0</v>
      </c>
      <c r="K64" s="30"/>
      <c r="L64" s="31"/>
    </row>
    <row r="65" spans="2:12" s="39" customFormat="1" ht="30" customHeight="1" thickBot="1" x14ac:dyDescent="0.4">
      <c r="B65" s="53"/>
      <c r="C65" s="54"/>
      <c r="D65" s="54"/>
      <c r="E65" s="54"/>
      <c r="F65" s="54"/>
      <c r="G65" s="54"/>
      <c r="H65" s="55"/>
      <c r="I65" s="35" t="s">
        <v>130</v>
      </c>
      <c r="J65" s="36">
        <f>SUM(J62:J64)</f>
        <v>0</v>
      </c>
      <c r="K65" s="37"/>
      <c r="L65" s="38"/>
    </row>
    <row r="66" spans="2:12" ht="15" customHeight="1" thickBot="1" x14ac:dyDescent="0.55000000000000004">
      <c r="B66" s="46"/>
      <c r="C66" s="47"/>
      <c r="D66" s="47"/>
      <c r="E66" s="47"/>
      <c r="F66" s="47"/>
      <c r="G66" s="47"/>
      <c r="H66" s="47"/>
      <c r="I66" s="47"/>
      <c r="J66" s="47"/>
      <c r="K66" s="47"/>
      <c r="L66" s="48"/>
    </row>
    <row r="67" spans="2:12" ht="36" customHeight="1" thickBot="1" x14ac:dyDescent="0.55000000000000004">
      <c r="B67" s="56"/>
      <c r="C67" s="57"/>
      <c r="D67" s="57"/>
      <c r="E67" s="58"/>
      <c r="F67" s="58"/>
      <c r="G67" s="58"/>
      <c r="H67" s="58"/>
      <c r="I67" s="59" t="s">
        <v>131</v>
      </c>
      <c r="J67" s="60">
        <f>ROUND(J58+J65,0)</f>
        <v>30044615</v>
      </c>
      <c r="K67" s="61"/>
      <c r="L67" s="62"/>
    </row>
    <row r="68" spans="2:12" x14ac:dyDescent="0.5">
      <c r="I68" s="66"/>
    </row>
  </sheetData>
  <autoFilter ref="A4:L58" xr:uid="{00000000-0001-0000-0200-000000000000}"/>
  <mergeCells count="8">
    <mergeCell ref="B66:L66"/>
    <mergeCell ref="C2:K2"/>
    <mergeCell ref="I3:L3"/>
    <mergeCell ref="K5:L58"/>
    <mergeCell ref="B58:H58"/>
    <mergeCell ref="B60:L60"/>
    <mergeCell ref="K62:L65"/>
    <mergeCell ref="B65:H65"/>
  </mergeCells>
  <printOptions horizontalCentered="1"/>
  <pageMargins left="0.33" right="0.33" top="0.33" bottom="0.33" header="0.3" footer="0.3"/>
  <pageSetup paperSize="9" scale="2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Phase-2</vt:lpstr>
      <vt:lpstr>'Phase-2'!Print_Area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Sowmya R</dc:creator>
  <cp:lastModifiedBy>Sowmya R</cp:lastModifiedBy>
  <dcterms:created xsi:type="dcterms:W3CDTF">2025-09-02T08:55:04Z</dcterms:created>
  <dcterms:modified xsi:type="dcterms:W3CDTF">2025-09-02T08:55:44Z</dcterms:modified>
</cp:coreProperties>
</file>