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mc:AlternateContent xmlns:mc="http://schemas.openxmlformats.org/markup-compatibility/2006">
    <mc:Choice Requires="x15">
      <x15ac:absPath xmlns:x15ac="http://schemas.microsoft.com/office/spreadsheetml/2010/11/ac" url="C:\Users\Havish\Downloads\"/>
    </mc:Choice>
  </mc:AlternateContent>
  <xr:revisionPtr revIDLastSave="0" documentId="13_ncr:1_{45232142-95AB-447E-A5AE-8CD962B64320}" xr6:coauthVersionLast="47" xr6:coauthVersionMax="47" xr10:uidLastSave="{00000000-0000-0000-0000-000000000000}"/>
  <bookViews>
    <workbookView xWindow="-120" yWindow="-120" windowWidth="20730" windowHeight="11160" xr2:uid="{3E083EB1-710F-4384-B88D-BF12B76463AC}"/>
  </bookViews>
  <sheets>
    <sheet name="Price Estimat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58" i="1" l="1"/>
  <c r="I57" i="1"/>
  <c r="I56" i="1"/>
  <c r="I55" i="1"/>
  <c r="I54" i="1"/>
  <c r="I53"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J48" i="1" l="1"/>
  <c r="K48" i="1" s="1"/>
  <c r="I23" i="1"/>
  <c r="I24" i="1"/>
  <c r="J38" i="1" l="1"/>
  <c r="K38" i="1" s="1"/>
</calcChain>
</file>

<file path=xl/sharedStrings.xml><?xml version="1.0" encoding="utf-8"?>
<sst xmlns="http://schemas.openxmlformats.org/spreadsheetml/2006/main" count="226" uniqueCount="117">
  <si>
    <t>Price Estimate</t>
  </si>
  <si>
    <t>Sowmya Ravindranath</t>
  </si>
  <si>
    <t/>
  </si>
  <si>
    <t>CONNECTIVITY IT SOLUTIONS PVT LTD</t>
  </si>
  <si>
    <t>10TH MAIN,BANASHANKARI 2ND STAGE,# 1877,3RD FLOOR,GANGOTHRI,31ST CROSS,0</t>
  </si>
  <si>
    <t>BENGALURU, KA-560070</t>
  </si>
  <si>
    <t>INDIA</t>
  </si>
  <si>
    <t>Ph no:+91 6565898318</t>
  </si>
  <si>
    <t>Price Estimate for planning and information purposes only and is not a binding offer from Cisco.</t>
  </si>
  <si>
    <r>
      <rPr>
        <b/>
        <sz val="9"/>
        <color indexed="8"/>
        <rFont val="Calibri"/>
        <family val="2"/>
      </rPr>
      <t>Date:</t>
    </r>
    <r>
      <rPr>
        <sz val="9"/>
        <color indexed="8"/>
        <rFont val="Calibri"/>
        <family val="2"/>
      </rPr>
      <t xml:space="preserve"> 11-Dec-2024</t>
    </r>
  </si>
  <si>
    <t>Line Number</t>
  </si>
  <si>
    <t>Part Number</t>
  </si>
  <si>
    <t>Smart Account Mandatory</t>
  </si>
  <si>
    <t>Description</t>
  </si>
  <si>
    <t>Service Duration (Months)</t>
  </si>
  <si>
    <t>Estimated Lead Time (Days)</t>
  </si>
  <si>
    <t>Qty</t>
  </si>
  <si>
    <t>TOTAL</t>
  </si>
  <si>
    <t>UNIT PRICE</t>
  </si>
  <si>
    <t>1.0</t>
  </si>
  <si>
    <t>CS-KITPRO-K9</t>
  </si>
  <si>
    <t>-</t>
  </si>
  <si>
    <t>Cisco Room Kit Pro - Codec, Quad Cam, Navigator</t>
  </si>
  <si>
    <t>---</t>
  </si>
  <si>
    <t>1.0.1</t>
  </si>
  <si>
    <t>CON-SNT-CS0CK9KI</t>
  </si>
  <si>
    <t>Room Kit Pro - Codec, Quad Cam, Room Navigator - GPL SNTC-8X</t>
  </si>
  <si>
    <t>N/A</t>
  </si>
  <si>
    <t>1.1</t>
  </si>
  <si>
    <t>CS-MIC-TABLE-E</t>
  </si>
  <si>
    <t>Cisco Table Microphone with Euroblock plug</t>
  </si>
  <si>
    <t>1.1.0.1</t>
  </si>
  <si>
    <t>CON-SNT-CS4GEEMI</t>
  </si>
  <si>
    <t>Cisco Table Microphone with Euroblock plug SNTC-8X5XNBD</t>
  </si>
  <si>
    <t>1.2</t>
  </si>
  <si>
    <t>PWR-CORD-IND-B</t>
  </si>
  <si>
    <t>Power Cord for India 2m 10A</t>
  </si>
  <si>
    <t>1.3</t>
  </si>
  <si>
    <t>CAB-2HDMI-3M-GR</t>
  </si>
  <si>
    <t>CAB 3m/10ft GREY HDMI 2.0</t>
  </si>
  <si>
    <t>1.4</t>
  </si>
  <si>
    <t>CAB-ETH-3M-GR</t>
  </si>
  <si>
    <t>CAB 3 m/10 ft GREY ETHERNET</t>
  </si>
  <si>
    <t>1.5</t>
  </si>
  <si>
    <t>CAB-HDMI-MUL4K-9M</t>
  </si>
  <si>
    <t>Cisco Multi-head Cable 9 meters (4K, USB-C, HDMI, miniDP)</t>
  </si>
  <si>
    <t>1.6</t>
  </si>
  <si>
    <t>CS-CODEC-PRO+</t>
  </si>
  <si>
    <t>Codec Pro for Auto Expand</t>
  </si>
  <si>
    <t>1.7</t>
  </si>
  <si>
    <t>PSU-12VDC-70W-GR+</t>
  </si>
  <si>
    <t>Powersupply - AC/DC, 12V, 6.25A, grey</t>
  </si>
  <si>
    <t>1.8</t>
  </si>
  <si>
    <t>CAB-DV10-8M+</t>
  </si>
  <si>
    <t>Network cable (ethernet) 8 meter</t>
  </si>
  <si>
    <t>1.9</t>
  </si>
  <si>
    <t>CS-CPRO-ANT+</t>
  </si>
  <si>
    <t>Antennas for Codec Pro</t>
  </si>
  <si>
    <t>1.10</t>
  </si>
  <si>
    <t>CS-QUADCAM2+</t>
  </si>
  <si>
    <t>Cisco Quad Camera, First Light (White)</t>
  </si>
  <si>
    <t>1.11</t>
  </si>
  <si>
    <t>BRKT-QCAM2-WMK-</t>
  </si>
  <si>
    <t>Wall Mount Bracket (Carbon Black) for Quad Camera</t>
  </si>
  <si>
    <t>1.12</t>
  </si>
  <si>
    <t>CS-T10-TS-L+</t>
  </si>
  <si>
    <t>Cisco Room Navigator-Table Stand, First Light (White)</t>
  </si>
  <si>
    <t>2.0</t>
  </si>
  <si>
    <t>CS-CPRO-ANT=</t>
  </si>
  <si>
    <t>Replacement Codec Pro Antennas - SPARE</t>
  </si>
  <si>
    <t>3.0</t>
  </si>
  <si>
    <t>CS-BAR-T-K9</t>
  </si>
  <si>
    <t>Cisco Room Bar in First Light w/Navigator(Table Stand)</t>
  </si>
  <si>
    <t>3.0.1</t>
  </si>
  <si>
    <t>CON-SNT-CSTBARGT</t>
  </si>
  <si>
    <t>SNTC-8X5XNBD Cisco Webex Room Bar w/Table Stand Navig</t>
  </si>
  <si>
    <t>3.1</t>
  </si>
  <si>
    <t>3.2</t>
  </si>
  <si>
    <t>CAB-2HDMI-1.5M-GR-</t>
  </si>
  <si>
    <t>1.5m GREY HDMI 2.0</t>
  </si>
  <si>
    <t>3.3</t>
  </si>
  <si>
    <t>CAB-ETH-5M-GR-</t>
  </si>
  <si>
    <t>CAB (16,4 feet / 5m) GREY ETHERNET</t>
  </si>
  <si>
    <t>3.4</t>
  </si>
  <si>
    <t>PSU-12VDC-86W-</t>
  </si>
  <si>
    <t>Powersupply - AC/DC, 12.3V, 86W, 7A, Gray</t>
  </si>
  <si>
    <t>3.5</t>
  </si>
  <si>
    <t>CS-KITMIN-CAM-COV-</t>
  </si>
  <si>
    <t>Camera Cover for Room Bar &amp; Room Kit Mini</t>
  </si>
  <si>
    <t>3.6</t>
  </si>
  <si>
    <t>CS-BAR-MOUNT-KIT-</t>
  </si>
  <si>
    <t>Mounting Kit for Cisco  Room Bar</t>
  </si>
  <si>
    <t>3.7</t>
  </si>
  <si>
    <t>CAB-DV10-8M-</t>
  </si>
  <si>
    <t>8 meter flat grey Ethernet cable for Touch 10</t>
  </si>
  <si>
    <t>3.8</t>
  </si>
  <si>
    <t>CS-T10-TS-L-</t>
  </si>
  <si>
    <t>4.0</t>
  </si>
  <si>
    <t>CS-BAR-W-K9</t>
  </si>
  <si>
    <t>Cisco Room Bar in First Light w/Navigator(Wall Mount)</t>
  </si>
  <si>
    <t>4.0.1</t>
  </si>
  <si>
    <t>CON-SNT-CSTMBARW</t>
  </si>
  <si>
    <t>SNTC-8X5XNBD Cisco Webex Room Bar w Wall Mounted Navi</t>
  </si>
  <si>
    <t>4.1</t>
  </si>
  <si>
    <t>4.2</t>
  </si>
  <si>
    <t>4.3</t>
  </si>
  <si>
    <t>4.4</t>
  </si>
  <si>
    <t>4.5</t>
  </si>
  <si>
    <t>4.6</t>
  </si>
  <si>
    <t>4.7</t>
  </si>
  <si>
    <t>4.8</t>
  </si>
  <si>
    <t>CS-T10-WM-L-</t>
  </si>
  <si>
    <t>Cisco Room Navigator-Wall Mount, First Light (White)</t>
  </si>
  <si>
    <r>
      <rPr>
        <b/>
        <sz val="9"/>
        <color indexed="8"/>
        <rFont val="Calibri"/>
        <family val="2"/>
      </rPr>
      <t>Valid through:</t>
    </r>
    <r>
      <rPr>
        <sz val="9"/>
        <color indexed="8"/>
        <rFont val="Calibri"/>
        <family val="2"/>
      </rPr>
      <t xml:space="preserve">  </t>
    </r>
  </si>
  <si>
    <r>
      <rPr>
        <b/>
        <sz val="9"/>
        <color indexed="8"/>
        <rFont val="Calibri"/>
        <family val="2"/>
      </rPr>
      <t>FOB Point:</t>
    </r>
    <r>
      <rPr>
        <sz val="9"/>
        <color indexed="8"/>
        <rFont val="Calibri"/>
        <family val="2"/>
      </rPr>
      <t xml:space="preserve">         None</t>
    </r>
  </si>
  <si>
    <t>Notes</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</si>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</sst>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0"/>
  </numFmts>
  <fonts count="10" x14ac:knownFonts="1">
    <font>
      <sz val="11"/>
      <color indexed="8"/>
      <name val="Aptos Narrow"/>
      <family val="2"/>
      <scheme val="minor"/>
    </font>
    <font>
      <b/>
      <sz val="16"/>
      <color indexed="8"/>
      <name val="Helvetica"/>
    </font>
    <font>
      <sz val="9"/>
      <color indexed="8"/>
      <name val="Helvetica"/>
    </font>
    <font>
      <b/>
      <sz val="9"/>
      <color indexed="8"/>
      <name val="Helvetica"/>
    </font>
    <font>
      <b/>
      <sz val="11"/>
      <color indexed="10"/>
      <name val="Helvetica"/>
    </font>
    <font>
      <b/>
      <sz val="9"/>
      <color indexed="8"/>
      <name val="Calibri"/>
      <family val="2"/>
    </font>
    <font>
      <sz val="9"/>
      <color indexed="8"/>
      <name val="Calibri"/>
      <family val="2"/>
    </font>
    <font>
      <sz val="8"/>
      <color indexed="8"/>
      <name val="Calibri"/>
      <family val="2"/>
    </font>
    <font>
      <sz val="7"/>
      <color indexed="8"/>
      <name val="Helvetica"/>
    </font>
    <font>
      <sz val="11"/>
      <color indexed="8"/>
      <name val="Aptos Narrow"/>
      <family val="2"/>
      <scheme val="minor"/>
    </font>
  </fonts>
  <fills count="4">
    <fill>
      <patternFill patternType="none"/>
    </fill>
    <fill>
      <patternFill patternType="gray125"/>
    </fill>
    <fill>
      <patternFill patternType="solid">
        <fgColor indexed="55"/>
      </patternFill>
    </fill>
    <fill>
      <patternFill patternType="solid">
        <fgColor rgb="FFFFFF00"/>
        <bgColor indexed="64"/>
      </patternFill>
    </fill>
  </fills>
  <borders count="4">
    <border>
      <left/>
      <right/>
      <top/>
      <bottom/>
      <diagonal/>
    </border>
    <border>
      <left/>
      <right/>
      <top/>
      <bottom style="medium">
        <color indexed="8"/>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s>
  <cellStyleXfs count="2">
    <xf numFmtId="0" fontId="0" fillId="0" borderId="0"/>
    <xf numFmtId="43" fontId="9" fillId="0" borderId="0" applyFont="0" applyFill="0" applyBorder="0" applyAlignment="0" applyProtection="0"/>
  </cellStyleXfs>
  <cellXfs count="28">
    <xf numFmtId="0" fontId="0" fillId="0" borderId="0" xfId="0"/>
    <xf numFmtId="0" fontId="0" fillId="0" borderId="1" xfId="0" applyBorder="1"/>
    <xf numFmtId="9" fontId="0" fillId="0" borderId="0" xfId="0" applyNumberFormat="1"/>
    <xf numFmtId="0" fontId="3" fillId="2" borderId="2" xfId="0" applyFont="1" applyFill="1" applyBorder="1" applyAlignment="1">
      <alignment horizontal="left" vertical="center"/>
    </xf>
    <xf numFmtId="0" fontId="3" fillId="2" borderId="2" xfId="0" applyFont="1" applyFill="1" applyBorder="1" applyAlignment="1">
      <alignment horizontal="center" vertical="center"/>
    </xf>
    <xf numFmtId="0" fontId="3" fillId="2" borderId="3" xfId="0" applyFont="1" applyFill="1" applyBorder="1" applyAlignment="1">
      <alignment horizontal="right" vertical="center"/>
    </xf>
    <xf numFmtId="164" fontId="3" fillId="0" borderId="2" xfId="0" applyNumberFormat="1" applyFont="1" applyBorder="1" applyAlignment="1">
      <alignment horizontal="left" vertical="center"/>
    </xf>
    <xf numFmtId="0" fontId="3" fillId="0" borderId="2" xfId="0" applyFont="1" applyBorder="1" applyAlignment="1">
      <alignment horizontal="left" vertical="top"/>
    </xf>
    <xf numFmtId="0" fontId="2" fillId="0" borderId="2" xfId="0" applyFont="1" applyBorder="1" applyAlignment="1">
      <alignment horizontal="left" vertical="top"/>
    </xf>
    <xf numFmtId="0" fontId="2" fillId="0" borderId="2" xfId="0" applyFont="1" applyBorder="1" applyAlignment="1">
      <alignment horizontal="center" vertical="center"/>
    </xf>
    <xf numFmtId="1" fontId="2" fillId="0" borderId="2" xfId="0" applyNumberFormat="1" applyFont="1" applyBorder="1" applyAlignment="1">
      <alignment horizontal="center" vertical="center"/>
    </xf>
    <xf numFmtId="0" fontId="2" fillId="0" borderId="2" xfId="0" applyFont="1" applyBorder="1" applyAlignment="1">
      <alignment horizontal="left" vertical="center"/>
    </xf>
    <xf numFmtId="164" fontId="3" fillId="3" borderId="2" xfId="0" applyNumberFormat="1" applyFont="1" applyFill="1" applyBorder="1" applyAlignment="1">
      <alignment horizontal="left" vertical="center"/>
    </xf>
    <xf numFmtId="0" fontId="3" fillId="3" borderId="2" xfId="0" applyFont="1" applyFill="1" applyBorder="1" applyAlignment="1">
      <alignment horizontal="left" vertical="top"/>
    </xf>
    <xf numFmtId="0" fontId="2" fillId="3" borderId="2" xfId="0" applyFont="1" applyFill="1" applyBorder="1" applyAlignment="1">
      <alignment horizontal="left" vertical="top"/>
    </xf>
    <xf numFmtId="0" fontId="2" fillId="3" borderId="2" xfId="0" applyFont="1" applyFill="1" applyBorder="1" applyAlignment="1">
      <alignment horizontal="center" vertical="center"/>
    </xf>
    <xf numFmtId="1" fontId="2" fillId="3" borderId="2" xfId="0" applyNumberFormat="1" applyFont="1" applyFill="1" applyBorder="1" applyAlignment="1">
      <alignment horizontal="center" vertical="center"/>
    </xf>
    <xf numFmtId="0" fontId="0" fillId="3" borderId="0" xfId="0" applyFill="1"/>
    <xf numFmtId="0" fontId="2" fillId="3" borderId="2" xfId="0" applyFont="1" applyFill="1" applyBorder="1" applyAlignment="1">
      <alignment horizontal="left" vertical="center"/>
    </xf>
    <xf numFmtId="43" fontId="0" fillId="3" borderId="0" xfId="1" applyFont="1" applyFill="1"/>
    <xf numFmtId="0" fontId="2" fillId="0" borderId="0" xfId="0" applyFont="1" applyAlignment="1">
      <alignment horizontal="left" vertical="center"/>
    </xf>
    <xf numFmtId="0" fontId="0" fillId="0" borderId="0" xfId="0"/>
    <xf numFmtId="0" fontId="1" fillId="0" borderId="0" xfId="0" applyFont="1" applyAlignment="1">
      <alignment horizontal="center" vertical="center"/>
    </xf>
    <xf numFmtId="0" fontId="7" fillId="0" borderId="0" xfId="0" applyFont="1" applyAlignment="1">
      <alignment horizontal="left" vertical="top"/>
    </xf>
    <xf numFmtId="0" fontId="0" fillId="0" borderId="1" xfId="0" applyBorder="1"/>
    <xf numFmtId="0" fontId="8" fillId="0" borderId="0" xfId="0" applyFont="1" applyAlignment="1">
      <alignment horizontal="left" vertical="center"/>
    </xf>
    <xf numFmtId="0" fontId="4" fillId="0" borderId="0" xfId="0" applyFont="1" applyAlignment="1">
      <alignment horizontal="center" vertical="center"/>
    </xf>
    <xf numFmtId="0" fontId="3"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235A6-020F-4E7B-96D6-0F1FF4B88CFD}">
  <sheetPr>
    <pageSetUpPr fitToPage="1"/>
  </sheetPr>
  <dimension ref="A2:K68"/>
  <sheetViews>
    <sheetView showGridLines="0" tabSelected="1" topLeftCell="A22" workbookViewId="0">
      <selection activeCell="A30" sqref="A30"/>
    </sheetView>
  </sheetViews>
  <sheetFormatPr defaultColWidth="15.28515625" defaultRowHeight="12.75" customHeight="1" x14ac:dyDescent="0.25"/>
  <cols>
    <col min="1" max="1" width="11.28515625" bestFit="1" customWidth="1"/>
    <col min="2" max="2" width="19.42578125" bestFit="1" customWidth="1"/>
    <col min="3" max="3" width="22.5703125" bestFit="1" customWidth="1"/>
    <col min="4" max="4" width="55.140625" bestFit="1" customWidth="1"/>
    <col min="5" max="5" width="22.42578125" bestFit="1" customWidth="1"/>
    <col min="6" max="6" width="24" bestFit="1" customWidth="1"/>
    <col min="7" max="7" width="3.7109375" bestFit="1" customWidth="1"/>
    <col min="8" max="8" width="10" bestFit="1" customWidth="1"/>
    <col min="9" max="10" width="8" bestFit="1" customWidth="1"/>
    <col min="11" max="11" width="11.5703125" bestFit="1" customWidth="1"/>
  </cols>
  <sheetData>
    <row r="2" spans="1:7" ht="20.45" customHeight="1" x14ac:dyDescent="0.25">
      <c r="A2" s="22" t="s">
        <v>0</v>
      </c>
      <c r="B2" s="21"/>
      <c r="C2" s="21"/>
      <c r="D2" s="21"/>
      <c r="E2" s="21"/>
      <c r="F2" s="21"/>
      <c r="G2" s="21"/>
    </row>
    <row r="3" spans="1:7" ht="15" x14ac:dyDescent="0.25">
      <c r="A3" s="20" t="s">
        <v>1</v>
      </c>
      <c r="B3" s="21"/>
      <c r="C3" s="21"/>
    </row>
    <row r="4" spans="1:7" ht="15" x14ac:dyDescent="0.25">
      <c r="A4" s="20" t="s">
        <v>3</v>
      </c>
      <c r="B4" s="21"/>
      <c r="C4" s="21"/>
    </row>
    <row r="5" spans="1:7" ht="15" x14ac:dyDescent="0.25">
      <c r="A5" s="20" t="s">
        <v>4</v>
      </c>
      <c r="B5" s="21"/>
      <c r="C5" s="21"/>
    </row>
    <row r="6" spans="1:7" ht="15" x14ac:dyDescent="0.25">
      <c r="A6" s="20" t="s">
        <v>5</v>
      </c>
      <c r="B6" s="21"/>
      <c r="C6" s="21"/>
    </row>
    <row r="7" spans="1:7" ht="15" x14ac:dyDescent="0.25">
      <c r="A7" s="20" t="s">
        <v>6</v>
      </c>
      <c r="B7" s="21"/>
      <c r="C7" s="21"/>
    </row>
    <row r="8" spans="1:7" ht="15" x14ac:dyDescent="0.25">
      <c r="A8" s="20" t="s">
        <v>7</v>
      </c>
      <c r="B8" s="21"/>
      <c r="C8" s="21"/>
    </row>
    <row r="10" spans="1:7" ht="15.75" thickBot="1" x14ac:dyDescent="0.3">
      <c r="A10" s="1" t="s">
        <v>2</v>
      </c>
      <c r="B10" s="1" t="s">
        <v>2</v>
      </c>
      <c r="C10" s="1" t="s">
        <v>2</v>
      </c>
      <c r="D10" s="1" t="s">
        <v>2</v>
      </c>
      <c r="E10" s="1" t="s">
        <v>2</v>
      </c>
      <c r="F10" s="1" t="s">
        <v>2</v>
      </c>
      <c r="G10" s="1" t="s">
        <v>2</v>
      </c>
    </row>
    <row r="11" spans="1:7" ht="15" x14ac:dyDescent="0.25">
      <c r="A11" s="26" t="s">
        <v>8</v>
      </c>
      <c r="B11" s="21"/>
      <c r="C11" s="21"/>
      <c r="D11" s="21"/>
      <c r="E11" s="21"/>
      <c r="F11" s="21"/>
      <c r="G11" s="21"/>
    </row>
    <row r="12" spans="1:7" ht="12.75" customHeight="1" x14ac:dyDescent="0.25">
      <c r="A12" s="21"/>
      <c r="B12" s="21"/>
      <c r="C12" s="21"/>
      <c r="D12" s="21"/>
      <c r="E12" s="21"/>
      <c r="F12" s="21"/>
      <c r="G12" s="21"/>
    </row>
    <row r="13" spans="1:7" ht="15" x14ac:dyDescent="0.25">
      <c r="A13" s="27" t="s">
        <v>9</v>
      </c>
      <c r="B13" s="21"/>
    </row>
    <row r="14" spans="1:7" ht="15" x14ac:dyDescent="0.25"/>
    <row r="15" spans="1:7" ht="15" x14ac:dyDescent="0.25"/>
    <row r="16" spans="1:7" ht="15" x14ac:dyDescent="0.25"/>
    <row r="17" spans="1:9" ht="15" x14ac:dyDescent="0.25"/>
    <row r="18" spans="1:9" ht="15" x14ac:dyDescent="0.25"/>
    <row r="19" spans="1:9" ht="15" x14ac:dyDescent="0.25"/>
    <row r="20" spans="1:9" ht="15" x14ac:dyDescent="0.25">
      <c r="H20" s="2"/>
    </row>
    <row r="21" spans="1:9" ht="15" x14ac:dyDescent="0.25"/>
    <row r="22" spans="1:9" ht="42" customHeight="1" x14ac:dyDescent="0.25">
      <c r="A22" s="3" t="s">
        <v>10</v>
      </c>
      <c r="B22" s="3" t="s">
        <v>11</v>
      </c>
      <c r="C22" s="3" t="s">
        <v>12</v>
      </c>
      <c r="D22" s="3" t="s">
        <v>13</v>
      </c>
      <c r="E22" s="4" t="s">
        <v>14</v>
      </c>
      <c r="F22" s="4" t="s">
        <v>15</v>
      </c>
      <c r="G22" s="4" t="s">
        <v>16</v>
      </c>
      <c r="H22" s="5" t="s">
        <v>18</v>
      </c>
      <c r="I22" s="5" t="s">
        <v>17</v>
      </c>
    </row>
    <row r="23" spans="1:9" ht="15" x14ac:dyDescent="0.25">
      <c r="A23" s="6" t="s">
        <v>19</v>
      </c>
      <c r="B23" s="7" t="s">
        <v>20</v>
      </c>
      <c r="C23" s="8" t="s">
        <v>21</v>
      </c>
      <c r="D23" s="8" t="s">
        <v>22</v>
      </c>
      <c r="E23" s="9" t="s">
        <v>23</v>
      </c>
      <c r="F23" s="9">
        <v>21</v>
      </c>
      <c r="G23" s="10">
        <v>3</v>
      </c>
      <c r="H23">
        <v>925965</v>
      </c>
      <c r="I23">
        <f t="shared" ref="I23:I58" si="0">H23*G23</f>
        <v>2777895</v>
      </c>
    </row>
    <row r="24" spans="1:9" ht="15" x14ac:dyDescent="0.25">
      <c r="A24" s="11" t="s">
        <v>24</v>
      </c>
      <c r="B24" s="11" t="s">
        <v>25</v>
      </c>
      <c r="C24" s="11" t="s">
        <v>21</v>
      </c>
      <c r="D24" s="8" t="s">
        <v>26</v>
      </c>
      <c r="E24" s="9">
        <v>12</v>
      </c>
      <c r="F24" s="9" t="s">
        <v>27</v>
      </c>
      <c r="G24" s="10">
        <v>3</v>
      </c>
      <c r="H24">
        <v>145783</v>
      </c>
      <c r="I24">
        <f t="shared" si="0"/>
        <v>437349</v>
      </c>
    </row>
    <row r="25" spans="1:9" ht="15" x14ac:dyDescent="0.25">
      <c r="A25" s="11" t="s">
        <v>28</v>
      </c>
      <c r="B25" s="11" t="s">
        <v>29</v>
      </c>
      <c r="C25" s="11" t="s">
        <v>21</v>
      </c>
      <c r="D25" s="8" t="s">
        <v>30</v>
      </c>
      <c r="E25" s="9" t="s">
        <v>23</v>
      </c>
      <c r="F25" s="9">
        <v>21</v>
      </c>
      <c r="G25" s="10">
        <v>3</v>
      </c>
      <c r="H25">
        <v>13429</v>
      </c>
      <c r="I25">
        <f t="shared" si="0"/>
        <v>40287</v>
      </c>
    </row>
    <row r="26" spans="1:9" ht="15" x14ac:dyDescent="0.25">
      <c r="A26" s="11" t="s">
        <v>31</v>
      </c>
      <c r="B26" s="11" t="s">
        <v>32</v>
      </c>
      <c r="C26" s="11" t="s">
        <v>21</v>
      </c>
      <c r="D26" s="8" t="s">
        <v>33</v>
      </c>
      <c r="E26" s="9">
        <v>12</v>
      </c>
      <c r="F26" s="9" t="s">
        <v>27</v>
      </c>
      <c r="G26" s="10">
        <v>3</v>
      </c>
      <c r="H26">
        <v>2693</v>
      </c>
      <c r="I26">
        <f t="shared" si="0"/>
        <v>8079</v>
      </c>
    </row>
    <row r="27" spans="1:9" ht="15" x14ac:dyDescent="0.25">
      <c r="A27" s="11" t="s">
        <v>34</v>
      </c>
      <c r="B27" s="11" t="s">
        <v>35</v>
      </c>
      <c r="C27" s="11" t="s">
        <v>21</v>
      </c>
      <c r="D27" s="8" t="s">
        <v>36</v>
      </c>
      <c r="E27" s="9" t="s">
        <v>23</v>
      </c>
      <c r="F27" s="9">
        <v>21</v>
      </c>
      <c r="G27" s="10">
        <v>6</v>
      </c>
      <c r="H27">
        <v>0</v>
      </c>
      <c r="I27">
        <f t="shared" si="0"/>
        <v>0</v>
      </c>
    </row>
    <row r="28" spans="1:9" ht="15" x14ac:dyDescent="0.25">
      <c r="A28" s="11" t="s">
        <v>37</v>
      </c>
      <c r="B28" s="11" t="s">
        <v>38</v>
      </c>
      <c r="C28" s="11" t="s">
        <v>21</v>
      </c>
      <c r="D28" s="8" t="s">
        <v>39</v>
      </c>
      <c r="E28" s="9" t="s">
        <v>23</v>
      </c>
      <c r="F28" s="9">
        <v>21</v>
      </c>
      <c r="G28" s="10">
        <v>3</v>
      </c>
      <c r="H28">
        <v>1507</v>
      </c>
      <c r="I28">
        <f t="shared" si="0"/>
        <v>4521</v>
      </c>
    </row>
    <row r="29" spans="1:9" ht="15" x14ac:dyDescent="0.25">
      <c r="A29" s="11" t="s">
        <v>40</v>
      </c>
      <c r="B29" s="11" t="s">
        <v>41</v>
      </c>
      <c r="C29" s="11" t="s">
        <v>21</v>
      </c>
      <c r="D29" s="8" t="s">
        <v>42</v>
      </c>
      <c r="E29" s="9" t="s">
        <v>23</v>
      </c>
      <c r="F29" s="9">
        <v>21</v>
      </c>
      <c r="G29" s="10">
        <v>3</v>
      </c>
      <c r="H29">
        <v>766</v>
      </c>
      <c r="I29">
        <f t="shared" si="0"/>
        <v>2298</v>
      </c>
    </row>
    <row r="30" spans="1:9" ht="15" x14ac:dyDescent="0.25">
      <c r="A30" s="11" t="s">
        <v>43</v>
      </c>
      <c r="B30" s="11" t="s">
        <v>44</v>
      </c>
      <c r="C30" s="11" t="s">
        <v>21</v>
      </c>
      <c r="D30" s="8" t="s">
        <v>45</v>
      </c>
      <c r="E30" s="9" t="s">
        <v>23</v>
      </c>
      <c r="F30" s="9">
        <v>21</v>
      </c>
      <c r="G30" s="10">
        <v>3</v>
      </c>
      <c r="H30">
        <v>20171</v>
      </c>
      <c r="I30">
        <f t="shared" si="0"/>
        <v>60513</v>
      </c>
    </row>
    <row r="31" spans="1:9" ht="15" x14ac:dyDescent="0.25">
      <c r="A31" s="11" t="s">
        <v>46</v>
      </c>
      <c r="B31" s="11" t="s">
        <v>47</v>
      </c>
      <c r="C31" s="11" t="s">
        <v>21</v>
      </c>
      <c r="D31" s="8" t="s">
        <v>48</v>
      </c>
      <c r="E31" s="9" t="s">
        <v>23</v>
      </c>
      <c r="F31" s="9">
        <v>21</v>
      </c>
      <c r="G31" s="10">
        <v>3</v>
      </c>
      <c r="H31">
        <v>0</v>
      </c>
      <c r="I31">
        <f t="shared" si="0"/>
        <v>0</v>
      </c>
    </row>
    <row r="32" spans="1:9" ht="15" x14ac:dyDescent="0.25">
      <c r="A32" s="11" t="s">
        <v>49</v>
      </c>
      <c r="B32" s="11" t="s">
        <v>50</v>
      </c>
      <c r="C32" s="11" t="s">
        <v>21</v>
      </c>
      <c r="D32" s="8" t="s">
        <v>51</v>
      </c>
      <c r="E32" s="9" t="s">
        <v>23</v>
      </c>
      <c r="F32" s="9">
        <v>21</v>
      </c>
      <c r="G32" s="10">
        <v>3</v>
      </c>
      <c r="H32">
        <v>0</v>
      </c>
      <c r="I32">
        <f t="shared" si="0"/>
        <v>0</v>
      </c>
    </row>
    <row r="33" spans="1:11" ht="15" x14ac:dyDescent="0.25">
      <c r="A33" s="11" t="s">
        <v>52</v>
      </c>
      <c r="B33" s="11" t="s">
        <v>53</v>
      </c>
      <c r="C33" s="11" t="s">
        <v>21</v>
      </c>
      <c r="D33" s="8" t="s">
        <v>54</v>
      </c>
      <c r="E33" s="9" t="s">
        <v>23</v>
      </c>
      <c r="F33" s="9">
        <v>21</v>
      </c>
      <c r="G33" s="10">
        <v>3</v>
      </c>
      <c r="H33">
        <v>0</v>
      </c>
      <c r="I33">
        <f t="shared" si="0"/>
        <v>0</v>
      </c>
    </row>
    <row r="34" spans="1:11" ht="15" x14ac:dyDescent="0.25">
      <c r="A34" s="11" t="s">
        <v>55</v>
      </c>
      <c r="B34" s="11" t="s">
        <v>56</v>
      </c>
      <c r="C34" s="11" t="s">
        <v>21</v>
      </c>
      <c r="D34" s="8" t="s">
        <v>57</v>
      </c>
      <c r="E34" s="9" t="s">
        <v>23</v>
      </c>
      <c r="F34" s="9">
        <v>21</v>
      </c>
      <c r="G34" s="10">
        <v>3</v>
      </c>
      <c r="H34">
        <v>0</v>
      </c>
      <c r="I34">
        <f t="shared" si="0"/>
        <v>0</v>
      </c>
    </row>
    <row r="35" spans="1:11" ht="15" x14ac:dyDescent="0.25">
      <c r="A35" s="11" t="s">
        <v>58</v>
      </c>
      <c r="B35" s="11" t="s">
        <v>59</v>
      </c>
      <c r="C35" s="11" t="s">
        <v>21</v>
      </c>
      <c r="D35" s="8" t="s">
        <v>60</v>
      </c>
      <c r="E35" s="9" t="s">
        <v>23</v>
      </c>
      <c r="F35" s="9">
        <v>21</v>
      </c>
      <c r="G35" s="10">
        <v>3</v>
      </c>
      <c r="H35">
        <v>0</v>
      </c>
      <c r="I35">
        <f t="shared" si="0"/>
        <v>0</v>
      </c>
    </row>
    <row r="36" spans="1:11" ht="15" x14ac:dyDescent="0.25">
      <c r="A36" s="11" t="s">
        <v>61</v>
      </c>
      <c r="B36" s="11" t="s">
        <v>62</v>
      </c>
      <c r="C36" s="11" t="s">
        <v>21</v>
      </c>
      <c r="D36" s="8" t="s">
        <v>63</v>
      </c>
      <c r="E36" s="9" t="s">
        <v>23</v>
      </c>
      <c r="F36" s="9">
        <v>21</v>
      </c>
      <c r="G36" s="10">
        <v>3</v>
      </c>
      <c r="H36">
        <v>0</v>
      </c>
      <c r="I36">
        <f t="shared" si="0"/>
        <v>0</v>
      </c>
    </row>
    <row r="37" spans="1:11" ht="15" x14ac:dyDescent="0.25">
      <c r="A37" s="11" t="s">
        <v>64</v>
      </c>
      <c r="B37" s="11" t="s">
        <v>65</v>
      </c>
      <c r="C37" s="11" t="s">
        <v>21</v>
      </c>
      <c r="D37" s="8" t="s">
        <v>66</v>
      </c>
      <c r="E37" s="9" t="s">
        <v>23</v>
      </c>
      <c r="F37" s="9">
        <v>21</v>
      </c>
      <c r="G37" s="10">
        <v>3</v>
      </c>
      <c r="H37">
        <v>0</v>
      </c>
      <c r="I37">
        <f t="shared" si="0"/>
        <v>0</v>
      </c>
    </row>
    <row r="38" spans="1:11" ht="15" x14ac:dyDescent="0.25">
      <c r="A38" s="6" t="s">
        <v>67</v>
      </c>
      <c r="B38" s="7" t="s">
        <v>68</v>
      </c>
      <c r="C38" s="8" t="s">
        <v>21</v>
      </c>
      <c r="D38" s="8" t="s">
        <v>69</v>
      </c>
      <c r="E38" s="9" t="s">
        <v>23</v>
      </c>
      <c r="F38" s="9">
        <v>21</v>
      </c>
      <c r="G38" s="10">
        <v>3</v>
      </c>
      <c r="H38">
        <v>1327</v>
      </c>
      <c r="I38">
        <f t="shared" si="0"/>
        <v>3981</v>
      </c>
      <c r="J38">
        <f>SUM(I23:I38)</f>
        <v>3334923</v>
      </c>
      <c r="K38">
        <f>J38/3</f>
        <v>1111641</v>
      </c>
    </row>
    <row r="39" spans="1:11" s="17" customFormat="1" ht="15" x14ac:dyDescent="0.25">
      <c r="A39" s="12" t="s">
        <v>70</v>
      </c>
      <c r="B39" s="13" t="s">
        <v>71</v>
      </c>
      <c r="C39" s="14" t="s">
        <v>21</v>
      </c>
      <c r="D39" s="14" t="s">
        <v>72</v>
      </c>
      <c r="E39" s="15" t="s">
        <v>23</v>
      </c>
      <c r="F39" s="15">
        <v>21</v>
      </c>
      <c r="G39" s="16">
        <v>5</v>
      </c>
      <c r="H39" s="17">
        <v>171643</v>
      </c>
      <c r="I39" s="17">
        <f t="shared" si="0"/>
        <v>858215</v>
      </c>
    </row>
    <row r="40" spans="1:11" s="17" customFormat="1" ht="15" x14ac:dyDescent="0.25">
      <c r="A40" s="18" t="s">
        <v>73</v>
      </c>
      <c r="B40" s="18" t="s">
        <v>74</v>
      </c>
      <c r="C40" s="18" t="s">
        <v>21</v>
      </c>
      <c r="D40" s="14" t="s">
        <v>75</v>
      </c>
      <c r="E40" s="15">
        <v>12</v>
      </c>
      <c r="F40" s="15" t="s">
        <v>27</v>
      </c>
      <c r="G40" s="16">
        <v>5</v>
      </c>
      <c r="H40" s="17">
        <v>16364</v>
      </c>
      <c r="I40" s="17">
        <f t="shared" si="0"/>
        <v>81820</v>
      </c>
    </row>
    <row r="41" spans="1:11" s="17" customFormat="1" ht="15" x14ac:dyDescent="0.25">
      <c r="A41" s="18" t="s">
        <v>76</v>
      </c>
      <c r="B41" s="18" t="s">
        <v>35</v>
      </c>
      <c r="C41" s="18" t="s">
        <v>21</v>
      </c>
      <c r="D41" s="14" t="s">
        <v>36</v>
      </c>
      <c r="E41" s="15" t="s">
        <v>23</v>
      </c>
      <c r="F41" s="15">
        <v>21</v>
      </c>
      <c r="G41" s="16">
        <v>5</v>
      </c>
      <c r="H41" s="17">
        <v>0</v>
      </c>
      <c r="I41" s="17">
        <f t="shared" si="0"/>
        <v>0</v>
      </c>
    </row>
    <row r="42" spans="1:11" s="17" customFormat="1" ht="15" x14ac:dyDescent="0.25">
      <c r="A42" s="18" t="s">
        <v>77</v>
      </c>
      <c r="B42" s="18" t="s">
        <v>78</v>
      </c>
      <c r="C42" s="18" t="s">
        <v>21</v>
      </c>
      <c r="D42" s="14" t="s">
        <v>79</v>
      </c>
      <c r="E42" s="15" t="s">
        <v>23</v>
      </c>
      <c r="F42" s="15">
        <v>21</v>
      </c>
      <c r="G42" s="16">
        <v>5</v>
      </c>
      <c r="H42" s="17">
        <v>0</v>
      </c>
      <c r="I42" s="17">
        <f t="shared" si="0"/>
        <v>0</v>
      </c>
    </row>
    <row r="43" spans="1:11" s="17" customFormat="1" ht="15" x14ac:dyDescent="0.25">
      <c r="A43" s="18" t="s">
        <v>80</v>
      </c>
      <c r="B43" s="18" t="s">
        <v>81</v>
      </c>
      <c r="C43" s="18" t="s">
        <v>21</v>
      </c>
      <c r="D43" s="14" t="s">
        <v>82</v>
      </c>
      <c r="E43" s="15" t="s">
        <v>23</v>
      </c>
      <c r="F43" s="15">
        <v>21</v>
      </c>
      <c r="G43" s="16">
        <v>5</v>
      </c>
      <c r="H43" s="17">
        <v>0</v>
      </c>
      <c r="I43" s="17">
        <f t="shared" si="0"/>
        <v>0</v>
      </c>
    </row>
    <row r="44" spans="1:11" s="17" customFormat="1" ht="15" x14ac:dyDescent="0.25">
      <c r="A44" s="18" t="s">
        <v>83</v>
      </c>
      <c r="B44" s="18" t="s">
        <v>84</v>
      </c>
      <c r="C44" s="18" t="s">
        <v>21</v>
      </c>
      <c r="D44" s="14" t="s">
        <v>85</v>
      </c>
      <c r="E44" s="15" t="s">
        <v>23</v>
      </c>
      <c r="F44" s="15">
        <v>21</v>
      </c>
      <c r="G44" s="16">
        <v>5</v>
      </c>
      <c r="H44" s="17">
        <v>0</v>
      </c>
      <c r="I44" s="17">
        <f t="shared" si="0"/>
        <v>0</v>
      </c>
    </row>
    <row r="45" spans="1:11" s="17" customFormat="1" ht="15" x14ac:dyDescent="0.25">
      <c r="A45" s="18" t="s">
        <v>86</v>
      </c>
      <c r="B45" s="18" t="s">
        <v>87</v>
      </c>
      <c r="C45" s="18" t="s">
        <v>21</v>
      </c>
      <c r="D45" s="14" t="s">
        <v>88</v>
      </c>
      <c r="E45" s="15" t="s">
        <v>23</v>
      </c>
      <c r="F45" s="15">
        <v>21</v>
      </c>
      <c r="G45" s="16">
        <v>5</v>
      </c>
      <c r="H45" s="17">
        <v>0</v>
      </c>
      <c r="I45" s="17">
        <f t="shared" si="0"/>
        <v>0</v>
      </c>
    </row>
    <row r="46" spans="1:11" s="17" customFormat="1" ht="15" x14ac:dyDescent="0.25">
      <c r="A46" s="18" t="s">
        <v>89</v>
      </c>
      <c r="B46" s="18" t="s">
        <v>90</v>
      </c>
      <c r="C46" s="18" t="s">
        <v>21</v>
      </c>
      <c r="D46" s="14" t="s">
        <v>91</v>
      </c>
      <c r="E46" s="15" t="s">
        <v>23</v>
      </c>
      <c r="F46" s="15">
        <v>21</v>
      </c>
      <c r="G46" s="16">
        <v>5</v>
      </c>
      <c r="H46" s="17">
        <v>0</v>
      </c>
      <c r="I46" s="17">
        <f t="shared" si="0"/>
        <v>0</v>
      </c>
    </row>
    <row r="47" spans="1:11" s="17" customFormat="1" ht="15" x14ac:dyDescent="0.25">
      <c r="A47" s="18" t="s">
        <v>92</v>
      </c>
      <c r="B47" s="18" t="s">
        <v>93</v>
      </c>
      <c r="C47" s="18" t="s">
        <v>21</v>
      </c>
      <c r="D47" s="14" t="s">
        <v>94</v>
      </c>
      <c r="E47" s="15" t="s">
        <v>23</v>
      </c>
      <c r="F47" s="15">
        <v>14</v>
      </c>
      <c r="G47" s="16">
        <v>5</v>
      </c>
      <c r="H47" s="17">
        <v>0</v>
      </c>
      <c r="I47" s="17">
        <f t="shared" si="0"/>
        <v>0</v>
      </c>
    </row>
    <row r="48" spans="1:11" s="17" customFormat="1" ht="15" x14ac:dyDescent="0.25">
      <c r="A48" s="18" t="s">
        <v>95</v>
      </c>
      <c r="B48" s="18" t="s">
        <v>96</v>
      </c>
      <c r="C48" s="18" t="s">
        <v>21</v>
      </c>
      <c r="D48" s="14" t="s">
        <v>66</v>
      </c>
      <c r="E48" s="15" t="s">
        <v>23</v>
      </c>
      <c r="F48" s="15">
        <v>21</v>
      </c>
      <c r="G48" s="16">
        <v>5</v>
      </c>
      <c r="H48" s="17">
        <v>0</v>
      </c>
      <c r="I48" s="17">
        <f t="shared" si="0"/>
        <v>0</v>
      </c>
      <c r="J48" s="17">
        <f>SUM(I39:I48)</f>
        <v>940035</v>
      </c>
      <c r="K48" s="19">
        <f>J48/5</f>
        <v>188007</v>
      </c>
    </row>
    <row r="49" spans="1:9" ht="15" x14ac:dyDescent="0.25">
      <c r="A49" s="6" t="s">
        <v>97</v>
      </c>
      <c r="B49" s="7" t="s">
        <v>98</v>
      </c>
      <c r="C49" s="8" t="s">
        <v>21</v>
      </c>
      <c r="D49" s="8" t="s">
        <v>99</v>
      </c>
      <c r="E49" s="9" t="s">
        <v>23</v>
      </c>
      <c r="F49" s="9">
        <v>21</v>
      </c>
      <c r="G49" s="10">
        <v>5</v>
      </c>
      <c r="H49">
        <v>182061</v>
      </c>
      <c r="I49">
        <f t="shared" si="0"/>
        <v>910305</v>
      </c>
    </row>
    <row r="50" spans="1:9" ht="15" x14ac:dyDescent="0.25">
      <c r="A50" s="11" t="s">
        <v>100</v>
      </c>
      <c r="B50" s="11" t="s">
        <v>101</v>
      </c>
      <c r="C50" s="11" t="s">
        <v>21</v>
      </c>
      <c r="D50" s="8" t="s">
        <v>102</v>
      </c>
      <c r="E50" s="9">
        <v>12</v>
      </c>
      <c r="F50" s="9" t="s">
        <v>27</v>
      </c>
      <c r="G50" s="10">
        <v>5</v>
      </c>
      <c r="H50">
        <v>17358</v>
      </c>
      <c r="I50">
        <f t="shared" si="0"/>
        <v>86790</v>
      </c>
    </row>
    <row r="51" spans="1:9" ht="15" x14ac:dyDescent="0.25">
      <c r="A51" s="11" t="s">
        <v>103</v>
      </c>
      <c r="B51" s="11" t="s">
        <v>35</v>
      </c>
      <c r="C51" s="11" t="s">
        <v>21</v>
      </c>
      <c r="D51" s="8" t="s">
        <v>36</v>
      </c>
      <c r="E51" s="9" t="s">
        <v>23</v>
      </c>
      <c r="F51" s="9">
        <v>21</v>
      </c>
      <c r="G51" s="10">
        <v>5</v>
      </c>
      <c r="H51">
        <v>0</v>
      </c>
      <c r="I51">
        <f t="shared" si="0"/>
        <v>0</v>
      </c>
    </row>
    <row r="52" spans="1:9" ht="15" x14ac:dyDescent="0.25">
      <c r="A52" s="11" t="s">
        <v>104</v>
      </c>
      <c r="B52" s="11" t="s">
        <v>78</v>
      </c>
      <c r="C52" s="11" t="s">
        <v>21</v>
      </c>
      <c r="D52" s="8" t="s">
        <v>79</v>
      </c>
      <c r="E52" s="9" t="s">
        <v>23</v>
      </c>
      <c r="F52" s="9">
        <v>21</v>
      </c>
      <c r="G52" s="10">
        <v>5</v>
      </c>
      <c r="H52">
        <v>0</v>
      </c>
      <c r="I52">
        <f t="shared" si="0"/>
        <v>0</v>
      </c>
    </row>
    <row r="53" spans="1:9" ht="15" x14ac:dyDescent="0.25">
      <c r="A53" s="11" t="s">
        <v>105</v>
      </c>
      <c r="B53" s="11" t="s">
        <v>81</v>
      </c>
      <c r="C53" s="11" t="s">
        <v>21</v>
      </c>
      <c r="D53" s="8" t="s">
        <v>82</v>
      </c>
      <c r="E53" s="9" t="s">
        <v>23</v>
      </c>
      <c r="F53" s="9">
        <v>21</v>
      </c>
      <c r="G53" s="10">
        <v>5</v>
      </c>
      <c r="H53">
        <v>0</v>
      </c>
      <c r="I53">
        <f t="shared" si="0"/>
        <v>0</v>
      </c>
    </row>
    <row r="54" spans="1:9" ht="15" x14ac:dyDescent="0.25">
      <c r="A54" s="11" t="s">
        <v>106</v>
      </c>
      <c r="B54" s="11" t="s">
        <v>84</v>
      </c>
      <c r="C54" s="11" t="s">
        <v>21</v>
      </c>
      <c r="D54" s="8" t="s">
        <v>85</v>
      </c>
      <c r="E54" s="9" t="s">
        <v>23</v>
      </c>
      <c r="F54" s="9">
        <v>21</v>
      </c>
      <c r="G54" s="10">
        <v>5</v>
      </c>
      <c r="H54">
        <v>0</v>
      </c>
      <c r="I54">
        <f t="shared" si="0"/>
        <v>0</v>
      </c>
    </row>
    <row r="55" spans="1:9" ht="15" x14ac:dyDescent="0.25">
      <c r="A55" s="11" t="s">
        <v>107</v>
      </c>
      <c r="B55" s="11" t="s">
        <v>87</v>
      </c>
      <c r="C55" s="11" t="s">
        <v>21</v>
      </c>
      <c r="D55" s="8" t="s">
        <v>88</v>
      </c>
      <c r="E55" s="9" t="s">
        <v>23</v>
      </c>
      <c r="F55" s="9">
        <v>21</v>
      </c>
      <c r="G55" s="10">
        <v>5</v>
      </c>
      <c r="H55">
        <v>0</v>
      </c>
      <c r="I55">
        <f t="shared" si="0"/>
        <v>0</v>
      </c>
    </row>
    <row r="56" spans="1:9" ht="15" x14ac:dyDescent="0.25">
      <c r="A56" s="11" t="s">
        <v>108</v>
      </c>
      <c r="B56" s="11" t="s">
        <v>90</v>
      </c>
      <c r="C56" s="11" t="s">
        <v>21</v>
      </c>
      <c r="D56" s="8" t="s">
        <v>91</v>
      </c>
      <c r="E56" s="9" t="s">
        <v>23</v>
      </c>
      <c r="F56" s="9">
        <v>21</v>
      </c>
      <c r="G56" s="10">
        <v>5</v>
      </c>
      <c r="H56">
        <v>0</v>
      </c>
      <c r="I56">
        <f t="shared" si="0"/>
        <v>0</v>
      </c>
    </row>
    <row r="57" spans="1:9" ht="15" x14ac:dyDescent="0.25">
      <c r="A57" s="11" t="s">
        <v>109</v>
      </c>
      <c r="B57" s="11" t="s">
        <v>93</v>
      </c>
      <c r="C57" s="11" t="s">
        <v>21</v>
      </c>
      <c r="D57" s="8" t="s">
        <v>94</v>
      </c>
      <c r="E57" s="9" t="s">
        <v>23</v>
      </c>
      <c r="F57" s="9">
        <v>14</v>
      </c>
      <c r="G57" s="10">
        <v>5</v>
      </c>
      <c r="H57">
        <v>0</v>
      </c>
      <c r="I57">
        <f t="shared" si="0"/>
        <v>0</v>
      </c>
    </row>
    <row r="58" spans="1:9" ht="15" x14ac:dyDescent="0.25">
      <c r="A58" s="11" t="s">
        <v>110</v>
      </c>
      <c r="B58" s="11" t="s">
        <v>111</v>
      </c>
      <c r="C58" s="11" t="s">
        <v>21</v>
      </c>
      <c r="D58" s="8" t="s">
        <v>112</v>
      </c>
      <c r="E58" s="9" t="s">
        <v>23</v>
      </c>
      <c r="F58" s="9">
        <v>21</v>
      </c>
      <c r="G58" s="10">
        <v>5</v>
      </c>
      <c r="H58">
        <v>0</v>
      </c>
      <c r="I58">
        <f t="shared" si="0"/>
        <v>0</v>
      </c>
    </row>
    <row r="59" spans="1:9" ht="15.75" thickBot="1" x14ac:dyDescent="0.3">
      <c r="A59" s="1" t="s">
        <v>2</v>
      </c>
      <c r="B59" s="1" t="s">
        <v>2</v>
      </c>
      <c r="C59" s="1" t="s">
        <v>2</v>
      </c>
      <c r="D59" s="1" t="s">
        <v>2</v>
      </c>
      <c r="E59" s="1" t="s">
        <v>2</v>
      </c>
      <c r="F59" s="1" t="s">
        <v>2</v>
      </c>
      <c r="G59" s="1" t="s">
        <v>2</v>
      </c>
    </row>
    <row r="61" spans="1:9" ht="15" x14ac:dyDescent="0.25">
      <c r="A61" s="27" t="s">
        <v>113</v>
      </c>
      <c r="B61" s="27" t="s">
        <v>2</v>
      </c>
      <c r="C61" s="21"/>
      <c r="D61" s="21"/>
    </row>
    <row r="62" spans="1:9" ht="15" x14ac:dyDescent="0.25">
      <c r="A62" s="27" t="s">
        <v>114</v>
      </c>
      <c r="B62" s="27" t="s">
        <v>2</v>
      </c>
      <c r="C62" s="21"/>
      <c r="D62" s="21"/>
    </row>
    <row r="63" spans="1:9" ht="15" x14ac:dyDescent="0.25">
      <c r="A63" s="21" t="s">
        <v>115</v>
      </c>
      <c r="B63" s="21"/>
      <c r="C63" s="21"/>
      <c r="D63" s="21"/>
    </row>
    <row r="64" spans="1:9" ht="15" x14ac:dyDescent="0.25">
      <c r="A64" s="23" t="s">
        <v>2</v>
      </c>
      <c r="B64" s="21"/>
      <c r="C64" s="21"/>
      <c r="D64" s="21"/>
      <c r="E64" s="21"/>
      <c r="F64" s="21"/>
      <c r="G64" s="21"/>
    </row>
    <row r="65" spans="1:7" ht="15.75" thickBot="1" x14ac:dyDescent="0.3">
      <c r="A65" s="24" t="s">
        <v>2</v>
      </c>
      <c r="B65" s="24" t="s">
        <v>2</v>
      </c>
      <c r="C65" s="24" t="s">
        <v>2</v>
      </c>
      <c r="D65" s="24" t="s">
        <v>2</v>
      </c>
      <c r="E65" s="24" t="s">
        <v>2</v>
      </c>
      <c r="F65" s="24" t="s">
        <v>2</v>
      </c>
      <c r="G65" s="24" t="s">
        <v>2</v>
      </c>
    </row>
    <row r="66" spans="1:7" ht="15" x14ac:dyDescent="0.25">
      <c r="A66" s="25" t="s">
        <v>116</v>
      </c>
      <c r="B66" s="21"/>
      <c r="C66" s="21"/>
      <c r="D66" s="21"/>
      <c r="E66" s="21"/>
      <c r="F66" s="21"/>
      <c r="G66" s="21"/>
    </row>
    <row r="67" spans="1:7" ht="12.75" customHeight="1" x14ac:dyDescent="0.25">
      <c r="A67" s="21"/>
      <c r="B67" s="21"/>
      <c r="C67" s="21"/>
      <c r="D67" s="21"/>
      <c r="E67" s="21"/>
      <c r="F67" s="21"/>
      <c r="G67" s="21"/>
    </row>
    <row r="68" spans="1:7" ht="12.75" customHeight="1" x14ac:dyDescent="0.25">
      <c r="A68" s="21"/>
      <c r="B68" s="21"/>
      <c r="C68" s="21"/>
      <c r="D68" s="21"/>
      <c r="E68" s="21"/>
      <c r="F68" s="21"/>
      <c r="G68" s="21"/>
    </row>
  </sheetData>
  <mergeCells count="14">
    <mergeCell ref="A64:G65"/>
    <mergeCell ref="A66:G68"/>
    <mergeCell ref="A11:G12"/>
    <mergeCell ref="A13:B13"/>
    <mergeCell ref="A61:D61"/>
    <mergeCell ref="A62:D62"/>
    <mergeCell ref="A63:D63"/>
    <mergeCell ref="A6:C6"/>
    <mergeCell ref="A7:C7"/>
    <mergeCell ref="A8:C8"/>
    <mergeCell ref="A2:G2"/>
    <mergeCell ref="A3:C3"/>
    <mergeCell ref="A4:C4"/>
    <mergeCell ref="A5:C5"/>
  </mergeCells>
  <printOptions horizontalCentered="1"/>
  <pageMargins left="0.7" right="0.7" top="0.75" bottom="0.75" header="0.3" footer="0.3"/>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Price Estimate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Sowmya R</dc:creator>
  <cp:lastModifiedBy>Shiva Kumar  M</cp:lastModifiedBy>
  <dcterms:created xsi:type="dcterms:W3CDTF">2024-12-12T05:07:02Z</dcterms:created>
  <dcterms:modified xsi:type="dcterms:W3CDTF">2025-02-06T13:43:39Z</dcterms:modified>
</cp:coreProperties>
</file>